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p\Desktop\Aแก้วHP Desktop\ภาระการสอน1_64\"/>
    </mc:Choice>
  </mc:AlternateContent>
  <xr:revisionPtr revIDLastSave="0" documentId="13_ncr:1_{9C3080C9-779D-465D-9464-426B1D5B22D3}" xr6:coauthVersionLast="47" xr6:coauthVersionMax="47" xr10:uidLastSave="{00000000-0000-0000-0000-000000000000}"/>
  <bookViews>
    <workbookView xWindow="1812" yWindow="0" windowWidth="15012" windowHeight="12180" firstSheet="2" activeTab="5" xr2:uid="{00000000-000D-0000-FFFF-FFFF00000000}"/>
  </bookViews>
  <sheets>
    <sheet name="มิย.ปรับใหม่" sheetId="13" r:id="rId1"/>
    <sheet name="กค.ปรับใหม่" sheetId="21" r:id="rId2"/>
    <sheet name="สค.ปรับใหม่" sheetId="14" r:id="rId3"/>
    <sheet name="กย.ปรับใหม่" sheetId="15" r:id="rId4"/>
    <sheet name="ตค.ปรับใหม่" sheetId="16" r:id="rId5"/>
    <sheet name="พย.ปรับใหม่" sheetId="23" r:id="rId6"/>
    <sheet name="ธค.ปรับใหม่" sheetId="24" r:id="rId7"/>
    <sheet name="มค.ปรับใหม่" sheetId="25" r:id="rId8"/>
    <sheet name="กพ.ปรับใหม่" sheetId="26" r:id="rId9"/>
    <sheet name="มีค.ปรับใหม่" sheetId="27" r:id="rId10"/>
    <sheet name="ฟอร์มเปล่า" sheetId="28" r:id="rId11"/>
  </sheets>
  <definedNames>
    <definedName name="_xlnm.Print_Titles" localSheetId="1">กค.ปรับใหม่!$1:$3</definedName>
    <definedName name="_xlnm.Print_Titles" localSheetId="8">กพ.ปรับใหม่!$1:$3</definedName>
    <definedName name="_xlnm.Print_Titles" localSheetId="3">กย.ปรับใหม่!$1:$3</definedName>
    <definedName name="_xlnm.Print_Titles" localSheetId="4">ตค.ปรับใหม่!$1:$3</definedName>
    <definedName name="_xlnm.Print_Titles" localSheetId="6">ธค.ปรับใหม่!$1:$3</definedName>
    <definedName name="_xlnm.Print_Titles" localSheetId="5">พย.ปรับใหม่!$1:$3</definedName>
    <definedName name="_xlnm.Print_Titles" localSheetId="10">ฟอร์มเปล่า!$1:$3</definedName>
    <definedName name="_xlnm.Print_Titles" localSheetId="7">มค.ปรับใหม่!$1:$3</definedName>
    <definedName name="_xlnm.Print_Titles" localSheetId="0">มิย.ปรับใหม่!$1:$3</definedName>
    <definedName name="_xlnm.Print_Titles" localSheetId="9">มีค.ปรับใหม่!$1:$3</definedName>
    <definedName name="_xlnm.Print_Titles" localSheetId="2">สค.ปรับใหม่!$1:$3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7" l="1"/>
  <c r="F23" i="27"/>
  <c r="F24" i="27" s="1"/>
  <c r="F25" i="27" s="1"/>
  <c r="J30" i="27"/>
  <c r="J31" i="27" s="1"/>
  <c r="F30" i="27"/>
  <c r="F31" i="27" s="1"/>
  <c r="J29" i="27"/>
  <c r="C29" i="27"/>
  <c r="C30" i="27" s="1"/>
  <c r="C31" i="27" s="1"/>
  <c r="C24" i="27"/>
  <c r="C25" i="27" s="1"/>
  <c r="J23" i="27"/>
  <c r="J24" i="27" s="1"/>
  <c r="J25" i="27" s="1"/>
  <c r="C23" i="27"/>
  <c r="J17" i="27"/>
  <c r="J18" i="27" s="1"/>
  <c r="J19" i="27" s="1"/>
  <c r="J20" i="27" s="1"/>
  <c r="F17" i="27"/>
  <c r="F18" i="27" s="1"/>
  <c r="F19" i="27" s="1"/>
  <c r="F20" i="27" s="1"/>
  <c r="C17" i="27"/>
  <c r="C18" i="27" s="1"/>
  <c r="C19" i="27" s="1"/>
  <c r="C20" i="27" s="1"/>
  <c r="J11" i="27"/>
  <c r="J12" i="27" s="1"/>
  <c r="J10" i="27"/>
  <c r="F10" i="27"/>
  <c r="F11" i="27" s="1"/>
  <c r="F12" i="27" s="1"/>
  <c r="C10" i="27"/>
  <c r="C11" i="27" s="1"/>
  <c r="C12" i="27" s="1"/>
  <c r="G9" i="27"/>
  <c r="G16" i="27" s="1"/>
  <c r="G17" i="27" s="1"/>
  <c r="BN3" i="28"/>
  <c r="G20" i="26"/>
  <c r="J20" i="26"/>
  <c r="F30" i="25"/>
  <c r="F29" i="25"/>
  <c r="C30" i="25"/>
  <c r="F24" i="25"/>
  <c r="C24" i="25"/>
  <c r="F18" i="25"/>
  <c r="C18" i="25"/>
  <c r="F11" i="25"/>
  <c r="C11" i="25"/>
  <c r="F26" i="25"/>
  <c r="G26" i="25"/>
  <c r="J26" i="25"/>
  <c r="C20" i="25"/>
  <c r="G20" i="25"/>
  <c r="J20" i="25"/>
  <c r="G13" i="25"/>
  <c r="J13" i="25"/>
  <c r="F32" i="24"/>
  <c r="G32" i="24"/>
  <c r="J32" i="24"/>
  <c r="F29" i="24"/>
  <c r="C30" i="26"/>
  <c r="C31" i="26" s="1"/>
  <c r="J29" i="26"/>
  <c r="J30" i="26" s="1"/>
  <c r="J31" i="26" s="1"/>
  <c r="F29" i="26"/>
  <c r="F30" i="26" s="1"/>
  <c r="F31" i="26" s="1"/>
  <c r="C29" i="26"/>
  <c r="J23" i="26"/>
  <c r="J24" i="26" s="1"/>
  <c r="J25" i="26" s="1"/>
  <c r="F23" i="26"/>
  <c r="F24" i="26" s="1"/>
  <c r="F25" i="26" s="1"/>
  <c r="C23" i="26"/>
  <c r="C24" i="26" s="1"/>
  <c r="C25" i="26" s="1"/>
  <c r="J18" i="26"/>
  <c r="J19" i="26" s="1"/>
  <c r="J17" i="26"/>
  <c r="F17" i="26"/>
  <c r="F18" i="26" s="1"/>
  <c r="F19" i="26" s="1"/>
  <c r="F20" i="26" s="1"/>
  <c r="C17" i="26"/>
  <c r="C18" i="26" s="1"/>
  <c r="C19" i="26" s="1"/>
  <c r="C20" i="26" s="1"/>
  <c r="J10" i="26"/>
  <c r="J11" i="26" s="1"/>
  <c r="J12" i="26" s="1"/>
  <c r="F10" i="26"/>
  <c r="F11" i="26" s="1"/>
  <c r="F12" i="26" s="1"/>
  <c r="C10" i="26"/>
  <c r="C11" i="26" s="1"/>
  <c r="C12" i="26" s="1"/>
  <c r="G9" i="26"/>
  <c r="G10" i="26" s="1"/>
  <c r="G11" i="26" s="1"/>
  <c r="G12" i="26" s="1"/>
  <c r="J30" i="25"/>
  <c r="J31" i="25" s="1"/>
  <c r="J29" i="25"/>
  <c r="C29" i="25"/>
  <c r="C31" i="25" s="1"/>
  <c r="J23" i="25"/>
  <c r="J24" i="25" s="1"/>
  <c r="J25" i="25" s="1"/>
  <c r="F23" i="25"/>
  <c r="F25" i="25" s="1"/>
  <c r="C23" i="25"/>
  <c r="C25" i="25" s="1"/>
  <c r="C26" i="25" s="1"/>
  <c r="J18" i="25"/>
  <c r="J19" i="25" s="1"/>
  <c r="J17" i="25"/>
  <c r="F17" i="25"/>
  <c r="F19" i="25" s="1"/>
  <c r="F20" i="25" s="1"/>
  <c r="C17" i="25"/>
  <c r="C19" i="25" s="1"/>
  <c r="G16" i="25"/>
  <c r="G17" i="25" s="1"/>
  <c r="J10" i="25"/>
  <c r="J11" i="25" s="1"/>
  <c r="J12" i="25" s="1"/>
  <c r="F10" i="25"/>
  <c r="F12" i="25" s="1"/>
  <c r="F13" i="25" s="1"/>
  <c r="C10" i="25"/>
  <c r="C12" i="25" s="1"/>
  <c r="C13" i="25" s="1"/>
  <c r="G9" i="25"/>
  <c r="G10" i="25" s="1"/>
  <c r="G11" i="25" s="1"/>
  <c r="G12" i="25" s="1"/>
  <c r="F30" i="24"/>
  <c r="F31" i="24" s="1"/>
  <c r="J29" i="24"/>
  <c r="J30" i="24" s="1"/>
  <c r="J31" i="24" s="1"/>
  <c r="C29" i="24"/>
  <c r="C30" i="24" s="1"/>
  <c r="C31" i="24" s="1"/>
  <c r="C32" i="24" s="1"/>
  <c r="J23" i="24"/>
  <c r="J24" i="24" s="1"/>
  <c r="J25" i="24" s="1"/>
  <c r="F23" i="24"/>
  <c r="F24" i="24" s="1"/>
  <c r="F25" i="24" s="1"/>
  <c r="C23" i="24"/>
  <c r="C24" i="24" s="1"/>
  <c r="C25" i="24" s="1"/>
  <c r="J18" i="24"/>
  <c r="J19" i="24" s="1"/>
  <c r="J17" i="24"/>
  <c r="F17" i="24"/>
  <c r="F18" i="24" s="1"/>
  <c r="F19" i="24" s="1"/>
  <c r="C17" i="24"/>
  <c r="C18" i="24" s="1"/>
  <c r="C19" i="24" s="1"/>
  <c r="J10" i="24"/>
  <c r="J11" i="24" s="1"/>
  <c r="J12" i="24" s="1"/>
  <c r="F10" i="24"/>
  <c r="F11" i="24" s="1"/>
  <c r="F12" i="24" s="1"/>
  <c r="C10" i="24"/>
  <c r="C11" i="24" s="1"/>
  <c r="C12" i="24" s="1"/>
  <c r="G9" i="24"/>
  <c r="G10" i="24" s="1"/>
  <c r="G11" i="24" s="1"/>
  <c r="G12" i="24" s="1"/>
  <c r="BU18" i="27"/>
  <c r="BT18" i="27"/>
  <c r="BH18" i="27"/>
  <c r="BG18" i="27"/>
  <c r="AT18" i="27"/>
  <c r="AS18" i="27"/>
  <c r="BV9" i="27"/>
  <c r="BU9" i="27"/>
  <c r="BJ8" i="27"/>
  <c r="BN3" i="27"/>
  <c r="BU18" i="26"/>
  <c r="BT18" i="26"/>
  <c r="BH18" i="26"/>
  <c r="BG18" i="26"/>
  <c r="AT18" i="26"/>
  <c r="AS18" i="26"/>
  <c r="BV9" i="26"/>
  <c r="BU9" i="26"/>
  <c r="BJ8" i="26"/>
  <c r="BN3" i="26"/>
  <c r="BU18" i="25"/>
  <c r="BT18" i="25"/>
  <c r="BH18" i="25"/>
  <c r="BG18" i="25"/>
  <c r="AT18" i="25"/>
  <c r="AS18" i="25"/>
  <c r="BV9" i="25"/>
  <c r="BU9" i="25"/>
  <c r="BJ8" i="25"/>
  <c r="BN3" i="25"/>
  <c r="BU18" i="24"/>
  <c r="BT18" i="24"/>
  <c r="BH18" i="24"/>
  <c r="BG18" i="24"/>
  <c r="AT18" i="24"/>
  <c r="AS18" i="24"/>
  <c r="BV9" i="24"/>
  <c r="BU9" i="24"/>
  <c r="BJ8" i="24"/>
  <c r="BN3" i="24"/>
  <c r="BT18" i="23"/>
  <c r="G22" i="27" l="1"/>
  <c r="G23" i="27" s="1"/>
  <c r="G24" i="27" s="1"/>
  <c r="G25" i="27" s="1"/>
  <c r="G18" i="27"/>
  <c r="G19" i="27" s="1"/>
  <c r="G20" i="27" s="1"/>
  <c r="G10" i="27"/>
  <c r="G11" i="27" s="1"/>
  <c r="G12" i="27" s="1"/>
  <c r="G28" i="27"/>
  <c r="G29" i="27" s="1"/>
  <c r="G30" i="27" s="1"/>
  <c r="G31" i="27" s="1"/>
  <c r="F31" i="25"/>
  <c r="G28" i="26"/>
  <c r="G29" i="26" s="1"/>
  <c r="G30" i="26" s="1"/>
  <c r="G31" i="26" s="1"/>
  <c r="G16" i="26"/>
  <c r="G17" i="26" s="1"/>
  <c r="G22" i="25"/>
  <c r="G23" i="25" s="1"/>
  <c r="G24" i="25" s="1"/>
  <c r="G25" i="25" s="1"/>
  <c r="G18" i="25"/>
  <c r="G19" i="25" s="1"/>
  <c r="G28" i="25"/>
  <c r="G29" i="25" s="1"/>
  <c r="G30" i="25" s="1"/>
  <c r="G31" i="25" s="1"/>
  <c r="G28" i="24"/>
  <c r="G29" i="24" s="1"/>
  <c r="G30" i="24" s="1"/>
  <c r="G31" i="24" s="1"/>
  <c r="G16" i="24"/>
  <c r="G17" i="24" s="1"/>
  <c r="K21" i="13"/>
  <c r="BU18" i="23"/>
  <c r="BH18" i="23"/>
  <c r="BG18" i="23"/>
  <c r="AT18" i="23"/>
  <c r="AS18" i="23"/>
  <c r="BV9" i="23"/>
  <c r="BU9" i="23"/>
  <c r="BJ8" i="23"/>
  <c r="BN3" i="23"/>
  <c r="BU18" i="16"/>
  <c r="BH18" i="16"/>
  <c r="BG18" i="16"/>
  <c r="AT18" i="16"/>
  <c r="AS18" i="16"/>
  <c r="BV9" i="16"/>
  <c r="BU9" i="16"/>
  <c r="BJ8" i="16"/>
  <c r="BN3" i="16"/>
  <c r="BU18" i="15"/>
  <c r="BH18" i="15"/>
  <c r="BG18" i="15"/>
  <c r="AT18" i="15"/>
  <c r="AS18" i="15"/>
  <c r="BV9" i="15"/>
  <c r="BU9" i="15"/>
  <c r="BJ8" i="15"/>
  <c r="BN3" i="15"/>
  <c r="BU18" i="14"/>
  <c r="BH18" i="14"/>
  <c r="BG18" i="14"/>
  <c r="AT18" i="14"/>
  <c r="AS18" i="14"/>
  <c r="BV9" i="14"/>
  <c r="BU9" i="14"/>
  <c r="BJ8" i="14"/>
  <c r="BN3" i="14"/>
  <c r="BU18" i="21"/>
  <c r="BH18" i="21"/>
  <c r="BG18" i="21"/>
  <c r="AT18" i="21"/>
  <c r="AS18" i="21"/>
  <c r="BV9" i="21"/>
  <c r="BU9" i="21"/>
  <c r="BJ8" i="21"/>
  <c r="BN3" i="21"/>
  <c r="J56" i="16"/>
  <c r="J55" i="16"/>
  <c r="J54" i="16"/>
  <c r="F54" i="16"/>
  <c r="F55" i="16" s="1"/>
  <c r="F56" i="16" s="1"/>
  <c r="J53" i="16"/>
  <c r="A52" i="16"/>
  <c r="J56" i="15"/>
  <c r="J55" i="15"/>
  <c r="J54" i="15"/>
  <c r="F54" i="15"/>
  <c r="F55" i="15" s="1"/>
  <c r="F56" i="15" s="1"/>
  <c r="J53" i="15"/>
  <c r="A52" i="15"/>
  <c r="J56" i="14"/>
  <c r="J55" i="14"/>
  <c r="J54" i="14"/>
  <c r="F54" i="14"/>
  <c r="F55" i="14" s="1"/>
  <c r="F56" i="14" s="1"/>
  <c r="J53" i="14"/>
  <c r="A52" i="14"/>
  <c r="J56" i="21"/>
  <c r="J55" i="21"/>
  <c r="J54" i="21"/>
  <c r="F54" i="21"/>
  <c r="F55" i="21" s="1"/>
  <c r="F56" i="21" s="1"/>
  <c r="J53" i="21"/>
  <c r="A52" i="21"/>
  <c r="F54" i="13"/>
  <c r="F55" i="13" s="1"/>
  <c r="F56" i="13" s="1"/>
  <c r="C54" i="13"/>
  <c r="C55" i="13" s="1"/>
  <c r="C56" i="13" s="1"/>
  <c r="A3" i="27"/>
  <c r="A2" i="27"/>
  <c r="F54" i="26"/>
  <c r="F55" i="26" s="1"/>
  <c r="F56" i="26" s="1"/>
  <c r="C54" i="26"/>
  <c r="C55" i="26" s="1"/>
  <c r="C56" i="26" s="1"/>
  <c r="J53" i="26"/>
  <c r="J54" i="26" s="1"/>
  <c r="J55" i="26" s="1"/>
  <c r="J56" i="26" s="1"/>
  <c r="K49" i="26"/>
  <c r="F44" i="26"/>
  <c r="F45" i="26" s="1"/>
  <c r="F46" i="26" s="1"/>
  <c r="C44" i="26"/>
  <c r="C45" i="26" s="1"/>
  <c r="C46" i="26" s="1"/>
  <c r="J44" i="26"/>
  <c r="J45" i="26" s="1"/>
  <c r="J46" i="26" s="1"/>
  <c r="A3" i="26"/>
  <c r="A2" i="26"/>
  <c r="J53" i="25"/>
  <c r="J54" i="25" s="1"/>
  <c r="J55" i="25" s="1"/>
  <c r="J56" i="25" s="1"/>
  <c r="J44" i="25"/>
  <c r="J45" i="25" s="1"/>
  <c r="J46" i="25" s="1"/>
  <c r="F54" i="25"/>
  <c r="F55" i="25" s="1"/>
  <c r="F56" i="25" s="1"/>
  <c r="C54" i="25"/>
  <c r="C55" i="25" s="1"/>
  <c r="C56" i="25" s="1"/>
  <c r="K49" i="25"/>
  <c r="F44" i="25"/>
  <c r="F45" i="25" s="1"/>
  <c r="F46" i="25" s="1"/>
  <c r="C44" i="25"/>
  <c r="C45" i="25" s="1"/>
  <c r="C46" i="25" s="1"/>
  <c r="A3" i="25"/>
  <c r="A2" i="25"/>
  <c r="K49" i="24"/>
  <c r="A3" i="24"/>
  <c r="A2" i="24"/>
  <c r="J54" i="24"/>
  <c r="J55" i="24" s="1"/>
  <c r="J56" i="24" s="1"/>
  <c r="F54" i="24"/>
  <c r="F55" i="24" s="1"/>
  <c r="F56" i="24" s="1"/>
  <c r="C54" i="24"/>
  <c r="C55" i="24" s="1"/>
  <c r="C56" i="24" s="1"/>
  <c r="J44" i="24"/>
  <c r="J45" i="24" s="1"/>
  <c r="J46" i="24" s="1"/>
  <c r="F44" i="24"/>
  <c r="F45" i="24" s="1"/>
  <c r="F46" i="24" s="1"/>
  <c r="C44" i="24"/>
  <c r="C45" i="24" s="1"/>
  <c r="C46" i="24" s="1"/>
  <c r="J29" i="23"/>
  <c r="J30" i="23" s="1"/>
  <c r="J31" i="23" s="1"/>
  <c r="J23" i="23"/>
  <c r="J24" i="23" s="1"/>
  <c r="J25" i="23" s="1"/>
  <c r="J17" i="23"/>
  <c r="J18" i="23" s="1"/>
  <c r="J19" i="23" s="1"/>
  <c r="J10" i="23"/>
  <c r="J11" i="23" s="1"/>
  <c r="J12" i="23" s="1"/>
  <c r="J50" i="16"/>
  <c r="J49" i="16"/>
  <c r="J48" i="16"/>
  <c r="J47" i="16"/>
  <c r="J40" i="16"/>
  <c r="J39" i="16"/>
  <c r="J38" i="16"/>
  <c r="J37" i="16"/>
  <c r="J34" i="16"/>
  <c r="J33" i="16"/>
  <c r="J32" i="16"/>
  <c r="J31" i="16"/>
  <c r="J24" i="16"/>
  <c r="J23" i="16"/>
  <c r="J22" i="16"/>
  <c r="J21" i="16"/>
  <c r="J18" i="16"/>
  <c r="J17" i="16"/>
  <c r="J16" i="16"/>
  <c r="J15" i="16"/>
  <c r="J12" i="16"/>
  <c r="J11" i="16"/>
  <c r="J10" i="16"/>
  <c r="J9" i="16"/>
  <c r="J50" i="15"/>
  <c r="J49" i="15"/>
  <c r="J48" i="15"/>
  <c r="J47" i="15"/>
  <c r="J40" i="15"/>
  <c r="J39" i="15"/>
  <c r="J38" i="15"/>
  <c r="J37" i="15"/>
  <c r="J34" i="15"/>
  <c r="J33" i="15"/>
  <c r="J32" i="15"/>
  <c r="J31" i="15"/>
  <c r="J24" i="15"/>
  <c r="J23" i="15"/>
  <c r="J22" i="15"/>
  <c r="J21" i="15"/>
  <c r="J18" i="15"/>
  <c r="J17" i="15"/>
  <c r="J16" i="15"/>
  <c r="J15" i="15"/>
  <c r="J12" i="15"/>
  <c r="J11" i="15"/>
  <c r="J10" i="15"/>
  <c r="J9" i="15"/>
  <c r="J50" i="14"/>
  <c r="J49" i="14"/>
  <c r="J48" i="14"/>
  <c r="J47" i="14"/>
  <c r="J40" i="14"/>
  <c r="J39" i="14"/>
  <c r="J38" i="14"/>
  <c r="J37" i="14"/>
  <c r="J34" i="14"/>
  <c r="J33" i="14"/>
  <c r="J32" i="14"/>
  <c r="J31" i="14"/>
  <c r="J24" i="14"/>
  <c r="J23" i="14"/>
  <c r="J22" i="14"/>
  <c r="J21" i="14"/>
  <c r="J18" i="14"/>
  <c r="J17" i="14"/>
  <c r="J16" i="14"/>
  <c r="J15" i="14"/>
  <c r="J12" i="14"/>
  <c r="J11" i="14"/>
  <c r="J10" i="14"/>
  <c r="J9" i="14"/>
  <c r="J50" i="21"/>
  <c r="J49" i="21"/>
  <c r="J48" i="21"/>
  <c r="J47" i="21"/>
  <c r="J40" i="21"/>
  <c r="J39" i="21"/>
  <c r="J38" i="21"/>
  <c r="J37" i="21"/>
  <c r="J34" i="21"/>
  <c r="J33" i="21"/>
  <c r="J32" i="21"/>
  <c r="J31" i="21"/>
  <c r="J24" i="21"/>
  <c r="J23" i="21"/>
  <c r="J22" i="21"/>
  <c r="J21" i="21"/>
  <c r="J18" i="21"/>
  <c r="J17" i="21"/>
  <c r="J16" i="21"/>
  <c r="J15" i="21"/>
  <c r="J10" i="21"/>
  <c r="J11" i="21"/>
  <c r="J12" i="21"/>
  <c r="J9" i="21"/>
  <c r="F29" i="23"/>
  <c r="F30" i="23" s="1"/>
  <c r="F31" i="23" s="1"/>
  <c r="C29" i="23"/>
  <c r="C30" i="23" s="1"/>
  <c r="C31" i="23" s="1"/>
  <c r="F23" i="23"/>
  <c r="F24" i="23" s="1"/>
  <c r="F25" i="23" s="1"/>
  <c r="C23" i="23"/>
  <c r="C24" i="23" s="1"/>
  <c r="C25" i="23" s="1"/>
  <c r="F17" i="23"/>
  <c r="F18" i="23" s="1"/>
  <c r="F19" i="23" s="1"/>
  <c r="C17" i="23"/>
  <c r="C18" i="23" s="1"/>
  <c r="C19" i="23" s="1"/>
  <c r="F10" i="23"/>
  <c r="F11" i="23" s="1"/>
  <c r="F12" i="23" s="1"/>
  <c r="C10" i="23"/>
  <c r="C11" i="23" s="1"/>
  <c r="C12" i="23" s="1"/>
  <c r="G9" i="23"/>
  <c r="F48" i="21"/>
  <c r="F49" i="21" s="1"/>
  <c r="F50" i="21" s="1"/>
  <c r="C47" i="21"/>
  <c r="C48" i="21" s="1"/>
  <c r="C49" i="21" s="1"/>
  <c r="C50" i="21" s="1"/>
  <c r="A46" i="21"/>
  <c r="K43" i="21"/>
  <c r="A42" i="21"/>
  <c r="F38" i="21"/>
  <c r="F39" i="21" s="1"/>
  <c r="F40" i="21" s="1"/>
  <c r="C37" i="21"/>
  <c r="C38" i="21" s="1"/>
  <c r="C39" i="21" s="1"/>
  <c r="C40" i="21" s="1"/>
  <c r="A36" i="21"/>
  <c r="F32" i="21"/>
  <c r="F33" i="21" s="1"/>
  <c r="F34" i="21" s="1"/>
  <c r="C31" i="21"/>
  <c r="C32" i="21" s="1"/>
  <c r="C33" i="21" s="1"/>
  <c r="C34" i="21" s="1"/>
  <c r="A30" i="21"/>
  <c r="K27" i="21"/>
  <c r="A26" i="21"/>
  <c r="F22" i="21"/>
  <c r="F23" i="21" s="1"/>
  <c r="F24" i="21" s="1"/>
  <c r="C21" i="21"/>
  <c r="C22" i="21" s="1"/>
  <c r="C23" i="21" s="1"/>
  <c r="C24" i="21" s="1"/>
  <c r="A20" i="21"/>
  <c r="F16" i="21"/>
  <c r="F17" i="21" s="1"/>
  <c r="F18" i="21" s="1"/>
  <c r="C15" i="21"/>
  <c r="C16" i="21" s="1"/>
  <c r="C17" i="21" s="1"/>
  <c r="C18" i="21" s="1"/>
  <c r="A14" i="21"/>
  <c r="F10" i="21"/>
  <c r="F11" i="21" s="1"/>
  <c r="F12" i="21" s="1"/>
  <c r="C10" i="21"/>
  <c r="C11" i="21" s="1"/>
  <c r="C12" i="21" s="1"/>
  <c r="G9" i="21"/>
  <c r="G47" i="21" s="1"/>
  <c r="G48" i="21" s="1"/>
  <c r="G49" i="21" s="1"/>
  <c r="G50" i="21" s="1"/>
  <c r="A8" i="21"/>
  <c r="A7" i="21"/>
  <c r="A3" i="21"/>
  <c r="A2" i="21"/>
  <c r="G9" i="16"/>
  <c r="G47" i="16" s="1"/>
  <c r="G48" i="16" s="1"/>
  <c r="G49" i="16" s="1"/>
  <c r="G50" i="16" s="1"/>
  <c r="G9" i="15"/>
  <c r="G47" i="15" s="1"/>
  <c r="G48" i="15" s="1"/>
  <c r="G49" i="15" s="1"/>
  <c r="G50" i="15" s="1"/>
  <c r="G9" i="14"/>
  <c r="G47" i="14" s="1"/>
  <c r="G48" i="14" s="1"/>
  <c r="G49" i="14" s="1"/>
  <c r="G50" i="14" s="1"/>
  <c r="G9" i="13"/>
  <c r="G47" i="13" s="1"/>
  <c r="G48" i="13" s="1"/>
  <c r="G49" i="13" s="1"/>
  <c r="G50" i="13" s="1"/>
  <c r="BG18" i="13"/>
  <c r="AS18" i="13"/>
  <c r="BU9" i="13"/>
  <c r="F48" i="16"/>
  <c r="F49" i="16" s="1"/>
  <c r="F50" i="16" s="1"/>
  <c r="C47" i="16"/>
  <c r="C48" i="16" s="1"/>
  <c r="C49" i="16" s="1"/>
  <c r="C50" i="16" s="1"/>
  <c r="A46" i="16"/>
  <c r="K43" i="16"/>
  <c r="A42" i="16"/>
  <c r="F38" i="16"/>
  <c r="F39" i="16" s="1"/>
  <c r="F40" i="16" s="1"/>
  <c r="C37" i="16"/>
  <c r="C38" i="16" s="1"/>
  <c r="C39" i="16" s="1"/>
  <c r="C40" i="16" s="1"/>
  <c r="A36" i="16"/>
  <c r="F32" i="16"/>
  <c r="F33" i="16" s="1"/>
  <c r="F34" i="16" s="1"/>
  <c r="C31" i="16"/>
  <c r="C32" i="16" s="1"/>
  <c r="C33" i="16" s="1"/>
  <c r="C34" i="16" s="1"/>
  <c r="A30" i="16"/>
  <c r="K27" i="16"/>
  <c r="A26" i="16"/>
  <c r="F22" i="16"/>
  <c r="F23" i="16" s="1"/>
  <c r="F24" i="16" s="1"/>
  <c r="C21" i="16"/>
  <c r="C22" i="16" s="1"/>
  <c r="C23" i="16" s="1"/>
  <c r="C24" i="16" s="1"/>
  <c r="A20" i="16"/>
  <c r="F16" i="16"/>
  <c r="F17" i="16" s="1"/>
  <c r="F18" i="16" s="1"/>
  <c r="C15" i="16"/>
  <c r="C16" i="16" s="1"/>
  <c r="C17" i="16" s="1"/>
  <c r="C18" i="16" s="1"/>
  <c r="A14" i="16"/>
  <c r="F10" i="16"/>
  <c r="F11" i="16" s="1"/>
  <c r="F12" i="16" s="1"/>
  <c r="C10" i="16"/>
  <c r="C11" i="16" s="1"/>
  <c r="C12" i="16" s="1"/>
  <c r="A8" i="16"/>
  <c r="A7" i="16"/>
  <c r="A3" i="16"/>
  <c r="A2" i="16"/>
  <c r="C47" i="15"/>
  <c r="C37" i="15"/>
  <c r="C38" i="15" s="1"/>
  <c r="C39" i="15" s="1"/>
  <c r="C40" i="15" s="1"/>
  <c r="C31" i="15"/>
  <c r="C21" i="15"/>
  <c r="C22" i="15" s="1"/>
  <c r="C23" i="15" s="1"/>
  <c r="C24" i="15" s="1"/>
  <c r="C15" i="15"/>
  <c r="C16" i="15" s="1"/>
  <c r="C17" i="15" s="1"/>
  <c r="C18" i="15" s="1"/>
  <c r="C47" i="14"/>
  <c r="C48" i="14" s="1"/>
  <c r="C49" i="14" s="1"/>
  <c r="C50" i="14" s="1"/>
  <c r="C37" i="14"/>
  <c r="C38" i="14" s="1"/>
  <c r="C39" i="14" s="1"/>
  <c r="C40" i="14" s="1"/>
  <c r="C31" i="14"/>
  <c r="C32" i="14" s="1"/>
  <c r="C33" i="14" s="1"/>
  <c r="C34" i="14" s="1"/>
  <c r="C21" i="14"/>
  <c r="C15" i="14"/>
  <c r="C53" i="14" s="1"/>
  <c r="C54" i="14" s="1"/>
  <c r="C55" i="14" s="1"/>
  <c r="C56" i="14" s="1"/>
  <c r="F48" i="15"/>
  <c r="F49" i="15" s="1"/>
  <c r="F50" i="15" s="1"/>
  <c r="C48" i="15"/>
  <c r="C49" i="15" s="1"/>
  <c r="C50" i="15" s="1"/>
  <c r="A46" i="15"/>
  <c r="K43" i="15"/>
  <c r="A42" i="15"/>
  <c r="F38" i="15"/>
  <c r="F39" i="15" s="1"/>
  <c r="F40" i="15" s="1"/>
  <c r="A36" i="15"/>
  <c r="F32" i="15"/>
  <c r="F33" i="15" s="1"/>
  <c r="F34" i="15" s="1"/>
  <c r="C32" i="15"/>
  <c r="C33" i="15" s="1"/>
  <c r="C34" i="15" s="1"/>
  <c r="A30" i="15"/>
  <c r="K27" i="15"/>
  <c r="A26" i="15"/>
  <c r="F22" i="15"/>
  <c r="F23" i="15" s="1"/>
  <c r="F24" i="15" s="1"/>
  <c r="A20" i="15"/>
  <c r="F16" i="15"/>
  <c r="F17" i="15" s="1"/>
  <c r="F18" i="15" s="1"/>
  <c r="A14" i="15"/>
  <c r="F10" i="15"/>
  <c r="F11" i="15" s="1"/>
  <c r="F12" i="15" s="1"/>
  <c r="C10" i="15"/>
  <c r="C11" i="15" s="1"/>
  <c r="C12" i="15" s="1"/>
  <c r="A8" i="15"/>
  <c r="A7" i="15"/>
  <c r="A3" i="15"/>
  <c r="A2" i="15"/>
  <c r="K43" i="14"/>
  <c r="K27" i="14"/>
  <c r="A46" i="14"/>
  <c r="A42" i="14"/>
  <c r="A36" i="14"/>
  <c r="A30" i="14"/>
  <c r="A26" i="14"/>
  <c r="A20" i="14"/>
  <c r="A14" i="14"/>
  <c r="A8" i="14"/>
  <c r="A7" i="14"/>
  <c r="A3" i="14"/>
  <c r="A2" i="14"/>
  <c r="F48" i="14"/>
  <c r="F49" i="14" s="1"/>
  <c r="F50" i="14" s="1"/>
  <c r="F38" i="14"/>
  <c r="F39" i="14" s="1"/>
  <c r="F40" i="14" s="1"/>
  <c r="F32" i="14"/>
  <c r="F33" i="14" s="1"/>
  <c r="F34" i="14" s="1"/>
  <c r="F22" i="14"/>
  <c r="F23" i="14" s="1"/>
  <c r="F24" i="14" s="1"/>
  <c r="C22" i="14"/>
  <c r="C23" i="14" s="1"/>
  <c r="C24" i="14" s="1"/>
  <c r="F16" i="14"/>
  <c r="F17" i="14" s="1"/>
  <c r="F18" i="14" s="1"/>
  <c r="F10" i="14"/>
  <c r="F11" i="14" s="1"/>
  <c r="F12" i="14" s="1"/>
  <c r="C10" i="14"/>
  <c r="C11" i="14" s="1"/>
  <c r="C12" i="14" s="1"/>
  <c r="F48" i="13"/>
  <c r="F49" i="13" s="1"/>
  <c r="F50" i="13" s="1"/>
  <c r="C48" i="13"/>
  <c r="C49" i="13" s="1"/>
  <c r="C50" i="13" s="1"/>
  <c r="F38" i="13"/>
  <c r="F39" i="13" s="1"/>
  <c r="F40" i="13" s="1"/>
  <c r="C38" i="13"/>
  <c r="C39" i="13" s="1"/>
  <c r="C40" i="13" s="1"/>
  <c r="F32" i="13"/>
  <c r="F33" i="13" s="1"/>
  <c r="F34" i="13" s="1"/>
  <c r="C32" i="13"/>
  <c r="C33" i="13" s="1"/>
  <c r="C34" i="13" s="1"/>
  <c r="F22" i="13"/>
  <c r="F23" i="13" s="1"/>
  <c r="F24" i="13" s="1"/>
  <c r="C22" i="13"/>
  <c r="C23" i="13" s="1"/>
  <c r="C24" i="13" s="1"/>
  <c r="F16" i="13"/>
  <c r="F17" i="13" s="1"/>
  <c r="F18" i="13" s="1"/>
  <c r="C16" i="13"/>
  <c r="C17" i="13" s="1"/>
  <c r="C18" i="13" s="1"/>
  <c r="C10" i="13"/>
  <c r="C11" i="13" s="1"/>
  <c r="C12" i="13" s="1"/>
  <c r="BU18" i="13"/>
  <c r="BH18" i="13"/>
  <c r="AT18" i="13"/>
  <c r="F10" i="13"/>
  <c r="F11" i="13" s="1"/>
  <c r="F12" i="13" s="1"/>
  <c r="BV9" i="13"/>
  <c r="BJ8" i="13"/>
  <c r="BN3" i="13"/>
  <c r="G22" i="26" l="1"/>
  <c r="G23" i="26" s="1"/>
  <c r="G24" i="26" s="1"/>
  <c r="G25" i="26" s="1"/>
  <c r="G18" i="26"/>
  <c r="G19" i="26" s="1"/>
  <c r="G22" i="24"/>
  <c r="G23" i="24" s="1"/>
  <c r="G24" i="24" s="1"/>
  <c r="G25" i="24" s="1"/>
  <c r="G18" i="24"/>
  <c r="G19" i="24" s="1"/>
  <c r="C16" i="14"/>
  <c r="C17" i="14" s="1"/>
  <c r="C18" i="14" s="1"/>
  <c r="C53" i="16"/>
  <c r="C54" i="16" s="1"/>
  <c r="C55" i="16" s="1"/>
  <c r="C56" i="16" s="1"/>
  <c r="G15" i="16"/>
  <c r="G31" i="16"/>
  <c r="G32" i="16" s="1"/>
  <c r="G33" i="16" s="1"/>
  <c r="G34" i="16" s="1"/>
  <c r="C53" i="15"/>
  <c r="C54" i="15" s="1"/>
  <c r="C55" i="15" s="1"/>
  <c r="C56" i="15" s="1"/>
  <c r="G15" i="15"/>
  <c r="G31" i="15"/>
  <c r="G32" i="15" s="1"/>
  <c r="G33" i="15" s="1"/>
  <c r="G34" i="15" s="1"/>
  <c r="G15" i="14"/>
  <c r="G31" i="14"/>
  <c r="G32" i="14" s="1"/>
  <c r="G33" i="14" s="1"/>
  <c r="G34" i="14" s="1"/>
  <c r="C53" i="21"/>
  <c r="C54" i="21" s="1"/>
  <c r="C55" i="21" s="1"/>
  <c r="C56" i="21" s="1"/>
  <c r="G44" i="26"/>
  <c r="G45" i="26" s="1"/>
  <c r="G46" i="26" s="1"/>
  <c r="G53" i="26"/>
  <c r="G54" i="26" s="1"/>
  <c r="G55" i="26" s="1"/>
  <c r="G56" i="26" s="1"/>
  <c r="G53" i="25"/>
  <c r="G54" i="25" s="1"/>
  <c r="G55" i="25" s="1"/>
  <c r="G56" i="25" s="1"/>
  <c r="G10" i="23"/>
  <c r="G11" i="23" s="1"/>
  <c r="G12" i="23" s="1"/>
  <c r="G16" i="23"/>
  <c r="G17" i="23" s="1"/>
  <c r="G28" i="23"/>
  <c r="G29" i="23" s="1"/>
  <c r="G30" i="23" s="1"/>
  <c r="G31" i="23" s="1"/>
  <c r="G10" i="21"/>
  <c r="G11" i="21" s="1"/>
  <c r="G12" i="21" s="1"/>
  <c r="G15" i="21"/>
  <c r="G31" i="21"/>
  <c r="G32" i="21" s="1"/>
  <c r="G33" i="21" s="1"/>
  <c r="G34" i="21" s="1"/>
  <c r="G10" i="16"/>
  <c r="G10" i="15"/>
  <c r="G10" i="14"/>
  <c r="G10" i="13"/>
  <c r="G11" i="13" s="1"/>
  <c r="G12" i="13" s="1"/>
  <c r="G31" i="13"/>
  <c r="G32" i="13" s="1"/>
  <c r="G33" i="13" s="1"/>
  <c r="G34" i="13" s="1"/>
  <c r="G15" i="13"/>
  <c r="G53" i="13" s="1"/>
  <c r="G54" i="13" s="1"/>
  <c r="G55" i="13" s="1"/>
  <c r="G56" i="13" s="1"/>
  <c r="G18" i="23" l="1"/>
  <c r="G19" i="23" s="1"/>
  <c r="G22" i="23"/>
  <c r="G23" i="23" s="1"/>
  <c r="G24" i="23" s="1"/>
  <c r="G25" i="23" s="1"/>
  <c r="G37" i="16"/>
  <c r="G38" i="16" s="1"/>
  <c r="G39" i="16" s="1"/>
  <c r="G40" i="16" s="1"/>
  <c r="G21" i="16"/>
  <c r="G53" i="16"/>
  <c r="G54" i="16" s="1"/>
  <c r="G55" i="16" s="1"/>
  <c r="G56" i="16" s="1"/>
  <c r="G16" i="16"/>
  <c r="G17" i="16" s="1"/>
  <c r="G18" i="16" s="1"/>
  <c r="G16" i="15"/>
  <c r="G17" i="15" s="1"/>
  <c r="G18" i="15" s="1"/>
  <c r="G37" i="15"/>
  <c r="G38" i="15" s="1"/>
  <c r="G39" i="15" s="1"/>
  <c r="G40" i="15" s="1"/>
  <c r="G21" i="15"/>
  <c r="G53" i="15"/>
  <c r="G54" i="15" s="1"/>
  <c r="G55" i="15" s="1"/>
  <c r="G56" i="15" s="1"/>
  <c r="G16" i="14"/>
  <c r="G17" i="14" s="1"/>
  <c r="G18" i="14" s="1"/>
  <c r="G37" i="14"/>
  <c r="G38" i="14" s="1"/>
  <c r="G39" i="14" s="1"/>
  <c r="G40" i="14" s="1"/>
  <c r="G21" i="14"/>
  <c r="G53" i="14"/>
  <c r="G54" i="14" s="1"/>
  <c r="G55" i="14" s="1"/>
  <c r="G56" i="14" s="1"/>
  <c r="G53" i="21"/>
  <c r="G54" i="21" s="1"/>
  <c r="G55" i="21" s="1"/>
  <c r="G56" i="21" s="1"/>
  <c r="G21" i="21"/>
  <c r="G22" i="21" s="1"/>
  <c r="G23" i="21" s="1"/>
  <c r="G24" i="21" s="1"/>
  <c r="G44" i="25"/>
  <c r="G45" i="25" s="1"/>
  <c r="G46" i="25" s="1"/>
  <c r="G53" i="24"/>
  <c r="G54" i="24" s="1"/>
  <c r="G55" i="24" s="1"/>
  <c r="G56" i="24" s="1"/>
  <c r="G44" i="24"/>
  <c r="G45" i="24" s="1"/>
  <c r="G46" i="24" s="1"/>
  <c r="G16" i="21"/>
  <c r="G17" i="21" s="1"/>
  <c r="G18" i="21" s="1"/>
  <c r="G37" i="21"/>
  <c r="G38" i="21" s="1"/>
  <c r="G39" i="21" s="1"/>
  <c r="G40" i="21" s="1"/>
  <c r="G11" i="16"/>
  <c r="G12" i="16" s="1"/>
  <c r="G11" i="15"/>
  <c r="G11" i="14"/>
  <c r="G16" i="13"/>
  <c r="G17" i="13" s="1"/>
  <c r="G18" i="13" s="1"/>
  <c r="G37" i="13"/>
  <c r="G38" i="13" s="1"/>
  <c r="G39" i="13" s="1"/>
  <c r="G40" i="13" s="1"/>
  <c r="G21" i="13"/>
  <c r="G22" i="16" l="1"/>
  <c r="G23" i="16" s="1"/>
  <c r="G24" i="16" s="1"/>
  <c r="G22" i="15"/>
  <c r="G23" i="15" s="1"/>
  <c r="G24" i="15" s="1"/>
  <c r="G22" i="14"/>
  <c r="G23" i="14" s="1"/>
  <c r="G24" i="14" s="1"/>
  <c r="G12" i="15"/>
  <c r="G12" i="14"/>
  <c r="G22" i="13"/>
  <c r="G23" i="13" s="1"/>
  <c r="G24" i="13" s="1"/>
</calcChain>
</file>

<file path=xl/sharedStrings.xml><?xml version="1.0" encoding="utf-8"?>
<sst xmlns="http://schemas.openxmlformats.org/spreadsheetml/2006/main" count="1093" uniqueCount="82">
  <si>
    <t>(ผู้ช่วยศาสตราจารย์ตัวอย่าง ไม่มีภาระงานด้านอื่น)</t>
  </si>
  <si>
    <t>- ส่งมคอ.3 ตามกำหนดหรือมีส่วนร่วมในการทำมคอ.3</t>
  </si>
  <si>
    <t>ลงชื่อผู้สอน..............................................</t>
  </si>
  <si>
    <t>เรียน  คณบดี ผ่านรองคณบดีฝ่ายวิชาการและวิจัย</t>
  </si>
  <si>
    <t>จำนวน ........ ชั่วโมง  รวมเป็นเงินทั้งสิ้น .................... บาท (.....................................................)</t>
  </si>
  <si>
    <t>ลงชื่อผู้รับรอง .........................................</t>
  </si>
  <si>
    <t>หัวหน้าสาขา ....................................</t>
  </si>
  <si>
    <t>สอนวันที่</t>
  </si>
  <si>
    <t>- สอนเนื้อหาได้ครบตามที่กำหนดไว้ในมคอ.3</t>
  </si>
  <si>
    <t>กลุ่มที่ 27 สอนวัน อังคาร 08.00-12.00 น.</t>
  </si>
  <si>
    <t>กลุ่มที่ 25 สอนวัน พฤหัสบดี 08.00-12.00 น.</t>
  </si>
  <si>
    <t>กลุ่มที่ 02 สอนวัน จันทร์ 09.00-12.00 น.</t>
  </si>
  <si>
    <t>กลุ่มที่ 03 สอนวัน จันทร์ 13.00-16.00 น.</t>
  </si>
  <si>
    <t>กลุ่มที่ 09 สอนวัน อังคาร 13.00-17.00 น.</t>
  </si>
  <si>
    <t>ได้ตรวจสอบแล้วเห็นควร</t>
  </si>
  <si>
    <t>อนุมัติ</t>
  </si>
  <si>
    <t>ไม่อนุมัติ</t>
  </si>
  <si>
    <t>£</t>
  </si>
  <si>
    <t>ลงชื่อ ............................................</t>
  </si>
  <si>
    <t xml:space="preserve">วันที่ </t>
  </si>
  <si>
    <t xml:space="preserve">กรกฎาคม </t>
  </si>
  <si>
    <t>ภาคการศึกษาที่ 1 ปีการศึกษา 2564</t>
  </si>
  <si>
    <t>รายงานผลการสอน  เดือน</t>
  </si>
  <si>
    <t>(….....................................................)</t>
  </si>
  <si>
    <t>เรียน คณบดี</t>
  </si>
  <si>
    <t>หัวหน้าสาขาวิชา..............................</t>
  </si>
  <si>
    <t>(ผู้ช่วยศาสตราจารย์รสสุคนธ์ สงคง)</t>
  </si>
  <si>
    <t>รองคณบดีฝ่ายวิชาการและวิจัย</t>
  </si>
  <si>
    <t>(ผู้ช่วยศาสตราจารย์ ดร.นิศากร สิงหเสนี)</t>
  </si>
  <si>
    <t>คณบดีคณะศิลปศาสตร์</t>
  </si>
  <si>
    <t xml:space="preserve">เพื่อโปรดพิจารณารายงานผลการสอน และอนุมัติให้เบิกค่าสอนเกินภาระงานเดือน </t>
  </si>
  <si>
    <t>1. ระดับ ปริญญาตรี รหัสวิชา 01320003 ชื่อวิชา สนทนาภาษาอังกฤษ จำนวนกลุ่ม (ภาคปกติ) 4 กลุ่ม</t>
  </si>
  <si>
    <t>2. ระดับ ปริญญาตรี รหัสวิชา 01324102 ชื่อวิชา โครงสร้างภาษาอังกฤษเพื่อการประยุกต์ใช้ จำนวนกลุ่ม (ภาคปกติ) 2 กลุ่ม</t>
  </si>
  <si>
    <t>3. ระดับ ปริญญาตรี รหัสวิชา 01324209 ชื่อวิชา การวิเคราะห์และเปรียบเทียบภาษาอังกฤษกับภาษาไทย จำนวนกลุ่ม (ภาคปกติ) 1 กลุ่ม</t>
  </si>
  <si>
    <t>ผลการสอน</t>
  </si>
  <si>
    <t xml:space="preserve">ครั้งที่ </t>
  </si>
  <si>
    <t xml:space="preserve">สิงหาคม </t>
  </si>
  <si>
    <t>- ออกข้อสอบกลางภาค/ทดสอบย่อย ตามที่กำหนดไว้ในมคอ.3</t>
  </si>
  <si>
    <t>- การสอนชดเชยเพื่อให้ครอบคลุมทุกหัวข้อตามแผนการสอนที่ระบุในมคอ.3 รายละเอียดดังนี้</t>
  </si>
  <si>
    <t>กันยายน</t>
  </si>
  <si>
    <t xml:space="preserve">- แจ้งคะแนนสอบกลางภาค/ทดสอบย่อย </t>
  </si>
  <si>
    <t>ตุลาคม</t>
  </si>
  <si>
    <t xml:space="preserve">มิถุนายน </t>
  </si>
  <si>
    <t>กลุ่มที่ 03 สอนวัน พุธ 09.00-12.00 น.</t>
  </si>
  <si>
    <t>พฤศจิกายน</t>
  </si>
  <si>
    <t>ภาคการศึกษาที่ 2 ปีการศึกษา 2564</t>
  </si>
  <si>
    <t xml:space="preserve">- ออกข้อสอบปลายภาค/ทดสอบย่อย </t>
  </si>
  <si>
    <t>กลุ่มที่ 02 สอนวัน อังคาร 09.00-12.00 น.</t>
  </si>
  <si>
    <t>กลุ่มที่ 03 สอนวัน ศุกร์ 09.00-12.00 น.</t>
  </si>
  <si>
    <t>ธันวาคม</t>
  </si>
  <si>
    <t>- ตรวจสอบรายชื่อนักศึกษาลงทะเบียนเพิ่ม-ถอน</t>
  </si>
  <si>
    <t>กุมภาพันธ์</t>
  </si>
  <si>
    <t>- ออกข้อสอบกลางภาค/แจ้งคะแนนสอบกลางภาค</t>
  </si>
  <si>
    <t>- ออกข้อสอบปลายภาค</t>
  </si>
  <si>
    <t>มีนาคม</t>
  </si>
  <si>
    <t>- ส่งเกรด/คะแนนการวัดประเมินผลอยู่ในเกณฑ์</t>
  </si>
  <si>
    <t>กลุ่มที่ 04 สอนวัน ศุกร์ 09.00-12.00 น.</t>
  </si>
  <si>
    <t>สาขาภาษาตะวันตก สาขาวิชาภาษา  คณะศิลปศาสตร์ มหาวิทยาลัยเทคโนโลยีราชมงคลธัญบุรี</t>
  </si>
  <si>
    <t>มกราคม</t>
  </si>
  <si>
    <t>ชื่อผู้สอน ผู้ช่วยศาสตราจารย์รสสุคนธ์  สงคง ตำแหน่ง รองคณบดีฝ่านวิชาการและวิจัย ภาระงานสอน 90 ต่อภาคการศึกษา</t>
  </si>
  <si>
    <t>กลุ่มที่ 03 สอนวัน จันทร์ 08.00-12.00 น.</t>
  </si>
  <si>
    <t>2. ระดับ ปริญญาตรี รหัสวิชา 01324209 ชื่อวิชา การวิเคราะห์และเปรียบเทียบภาษาอังกฤษกับภาษาไทย จำนวนกลุ่ม (ภาคปกติ) 3 กลุ่ม</t>
  </si>
  <si>
    <t>กลุ่มที่ 01 สอนวัน จันทร์ 13.00-16.00 น.</t>
  </si>
  <si>
    <t>(ผู้ช่วยศาสตราจารย์รสสุคนธ์  สงคง)</t>
  </si>
  <si>
    <t>(นางสาวเยาวเรศ เกตุแก้ว)</t>
  </si>
  <si>
    <t>หัวหน้าสาขาวิชาภาษา</t>
  </si>
  <si>
    <t>หัวหน้าสาขาภาษาตะวันตก</t>
  </si>
  <si>
    <t xml:space="preserve">ภาคการศึกษาที่       ปีการศึกษา </t>
  </si>
  <si>
    <t>ชื่อผู้สอน                                      ตำแหน่ง                                               ภาระงานสอน              ต่อภาคการศึกษา</t>
  </si>
  <si>
    <t>สาขา                                          สาขาวิชา                                           คณะศิลปศาสตร์ มหาวิทยาลัยเทคโนโลยีราชมงคลธัญบุรี</t>
  </si>
  <si>
    <t xml:space="preserve">วิชาที่     </t>
  </si>
  <si>
    <t xml:space="preserve">ระดับ ปริญญาตรี  </t>
  </si>
  <si>
    <t xml:space="preserve">กลุ่มที่            </t>
  </si>
  <si>
    <t xml:space="preserve">สอนวัน    </t>
  </si>
  <si>
    <t>เวลา                              น.</t>
  </si>
  <si>
    <t>รหัสวิชา                       ชื่อวิชา                                                                             จำนวนกลุ่ม (ภาคปกติ)           กลุ่ม</t>
  </si>
  <si>
    <t>(...............................................)</t>
  </si>
  <si>
    <t>วันที่ .............................</t>
  </si>
  <si>
    <t>หัวหน้าสาขาวิชา............................................</t>
  </si>
  <si>
    <t>วันที่ ................................................</t>
  </si>
  <si>
    <t>หัวหน้าสาขา.....................................</t>
  </si>
  <si>
    <t>ชื่อผู้สอน ผู้ช่วยศาสตราจารย์ตัวอย่าง ไม่มีภาระงานด้านอื่น ตำแหน่ง -  ภาระงานสอน 150 ชั่วโมงต่อภาคการศึกษา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</si>
</sst>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4.5"/>
      <color theme="1"/>
      <name val="TH SarabunPSK"/>
      <family val="2"/>
    </font>
    <font>
      <sz val="11"/>
      <color theme="9" tint="-0.499984740745262"/>
      <name val="Calibri"/>
      <family val="2"/>
      <charset val="222"/>
      <scheme val="minor"/>
    </font>
    <font>
      <b/>
      <sz val="16"/>
      <color theme="9" tint="-0.499984740745262"/>
      <name val="TH SarabunPSK"/>
      <family val="2"/>
    </font>
    <font>
      <sz val="16"/>
      <color theme="9" tint="-0.499984740745262"/>
      <name val="TH SarabunPSK"/>
      <family val="2"/>
    </font>
    <font>
      <sz val="11"/>
      <name val="Calibri"/>
      <family val="2"/>
      <charset val="222"/>
      <scheme val="minor"/>
    </font>
    <font>
      <b/>
      <sz val="16"/>
      <name val="TH SarabunPSK"/>
      <family val="2"/>
    </font>
    <font>
      <sz val="16"/>
      <color rgb="FFFFFF00"/>
      <name val="TH SarabunPSK"/>
      <family val="2"/>
    </font>
    <font>
      <sz val="11"/>
      <color rgb="FFFFFF00"/>
      <name val="Calibri"/>
      <family val="2"/>
      <charset val="22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7" xfId="0" quotePrefix="1" applyFont="1" applyBorder="1" applyAlignment="1">
      <alignment horizontal="left" vertical="center"/>
    </xf>
    <xf numFmtId="0" fontId="1" fillId="0" borderId="8" xfId="0" quotePrefix="1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7" xfId="0" quotePrefix="1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top"/>
    </xf>
    <xf numFmtId="0" fontId="1" fillId="0" borderId="8" xfId="0" quotePrefix="1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2" borderId="7" xfId="0" quotePrefix="1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9" fillId="0" borderId="8" xfId="0" applyFont="1" applyBorder="1" applyAlignment="1">
      <alignment horizontal="left" vertical="top"/>
    </xf>
    <xf numFmtId="0" fontId="9" fillId="0" borderId="8" xfId="0" quotePrefix="1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8" xfId="0" applyFont="1" applyBorder="1" applyAlignment="1">
      <alignment horizontal="center" vertical="top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7" xfId="0" quotePrefix="1" applyFont="1" applyBorder="1" applyAlignment="1">
      <alignment horizontal="left" vertical="center"/>
    </xf>
    <xf numFmtId="0" fontId="9" fillId="0" borderId="8" xfId="0" quotePrefix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top"/>
    </xf>
    <xf numFmtId="0" fontId="5" fillId="0" borderId="8" xfId="0" quotePrefix="1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1" fillId="2" borderId="7" xfId="0" quotePrefix="1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5" fillId="0" borderId="7" xfId="0" quotePrefix="1" applyFont="1" applyBorder="1" applyAlignment="1">
      <alignment horizontal="left" vertical="center"/>
    </xf>
    <xf numFmtId="0" fontId="5" fillId="0" borderId="8" xfId="0" quotePrefix="1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/>
    </xf>
    <xf numFmtId="0" fontId="12" fillId="0" borderId="8" xfId="0" applyFont="1" applyBorder="1" applyAlignment="1">
      <alignment horizontal="left" vertical="top"/>
    </xf>
    <xf numFmtId="0" fontId="12" fillId="0" borderId="8" xfId="0" quotePrefix="1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2" fillId="0" borderId="8" xfId="0" applyFont="1" applyBorder="1" applyAlignment="1">
      <alignment horizontal="center" vertical="top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left" vertical="center"/>
    </xf>
    <xf numFmtId="0" fontId="5" fillId="0" borderId="8" xfId="0" quotePrefix="1" applyFont="1" applyBorder="1" applyAlignment="1">
      <alignment horizontal="left" vertical="center"/>
    </xf>
    <xf numFmtId="0" fontId="12" fillId="0" borderId="7" xfId="0" quotePrefix="1" applyFont="1" applyBorder="1" applyAlignment="1">
      <alignment horizontal="right" vertical="top"/>
    </xf>
    <xf numFmtId="0" fontId="12" fillId="0" borderId="8" xfId="0" quotePrefix="1" applyFont="1" applyBorder="1" applyAlignment="1">
      <alignment horizontal="right" vertical="top"/>
    </xf>
    <xf numFmtId="0" fontId="12" fillId="0" borderId="3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2" fillId="0" borderId="7" xfId="0" quotePrefix="1" applyFont="1" applyBorder="1" applyAlignment="1">
      <alignment horizontal="right" vertical="top"/>
    </xf>
    <xf numFmtId="0" fontId="12" fillId="0" borderId="8" xfId="0" quotePrefix="1" applyFont="1" applyBorder="1" applyAlignment="1">
      <alignment horizontal="right" vertical="top"/>
    </xf>
    <xf numFmtId="0" fontId="12" fillId="0" borderId="3" xfId="0" applyFont="1" applyBorder="1" applyAlignment="1">
      <alignment horizontal="center" vertical="top"/>
    </xf>
    <xf numFmtId="0" fontId="5" fillId="0" borderId="7" xfId="0" quotePrefix="1" applyFont="1" applyBorder="1" applyAlignment="1">
      <alignment horizontal="left" vertical="center"/>
    </xf>
    <xf numFmtId="0" fontId="5" fillId="0" borderId="8" xfId="0" quotePrefix="1" applyFont="1" applyBorder="1" applyAlignment="1">
      <alignment horizontal="left" vertical="center"/>
    </xf>
    <xf numFmtId="0" fontId="11" fillId="0" borderId="7" xfId="0" quotePrefix="1" applyFont="1" applyBorder="1" applyAlignment="1">
      <alignment vertical="center"/>
    </xf>
    <xf numFmtId="0" fontId="11" fillId="0" borderId="8" xfId="0" quotePrefix="1" applyFont="1" applyBorder="1" applyAlignment="1">
      <alignment vertical="center"/>
    </xf>
    <xf numFmtId="0" fontId="11" fillId="0" borderId="9" xfId="0" quotePrefix="1" applyFont="1" applyBorder="1" applyAlignment="1">
      <alignment vertical="center"/>
    </xf>
    <xf numFmtId="0" fontId="11" fillId="0" borderId="7" xfId="0" quotePrefix="1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7" xfId="0" quotePrefix="1" applyFont="1" applyBorder="1" applyAlignment="1">
      <alignment horizontal="right" vertical="top"/>
    </xf>
    <xf numFmtId="0" fontId="1" fillId="0" borderId="8" xfId="0" quotePrefix="1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horizontal="left" vertical="center" wrapText="1"/>
    </xf>
    <xf numFmtId="0" fontId="1" fillId="0" borderId="8" xfId="0" quotePrefix="1" applyFont="1" applyBorder="1" applyAlignment="1">
      <alignment horizontal="left" vertical="center" wrapText="1"/>
    </xf>
    <xf numFmtId="0" fontId="1" fillId="0" borderId="9" xfId="0" quotePrefix="1" applyFont="1" applyBorder="1" applyAlignment="1">
      <alignment horizontal="left" vertical="center" wrapText="1"/>
    </xf>
    <xf numFmtId="0" fontId="1" fillId="0" borderId="7" xfId="0" quotePrefix="1" applyFont="1" applyBorder="1" applyAlignment="1">
      <alignment horizontal="left" vertical="center"/>
    </xf>
    <xf numFmtId="0" fontId="1" fillId="0" borderId="8" xfId="0" quotePrefix="1" applyFont="1" applyBorder="1" applyAlignment="1">
      <alignment horizontal="left" vertical="center"/>
    </xf>
    <xf numFmtId="0" fontId="1" fillId="0" borderId="9" xfId="0" quotePrefix="1" applyFont="1" applyBorder="1" applyAlignment="1">
      <alignment horizontal="left" vertical="center"/>
    </xf>
    <xf numFmtId="0" fontId="2" fillId="3" borderId="7" xfId="0" quotePrefix="1" applyFont="1" applyFill="1" applyBorder="1" applyAlignment="1">
      <alignment horizontal="left" vertical="center"/>
    </xf>
    <xf numFmtId="0" fontId="2" fillId="3" borderId="8" xfId="0" quotePrefix="1" applyFont="1" applyFill="1" applyBorder="1" applyAlignment="1">
      <alignment horizontal="left" vertical="center"/>
    </xf>
    <xf numFmtId="0" fontId="2" fillId="3" borderId="9" xfId="0" quotePrefix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4" borderId="7" xfId="0" quotePrefix="1" applyFont="1" applyFill="1" applyBorder="1" applyAlignment="1">
      <alignment horizontal="left" vertical="center"/>
    </xf>
    <xf numFmtId="0" fontId="2" fillId="4" borderId="8" xfId="0" quotePrefix="1" applyFont="1" applyFill="1" applyBorder="1" applyAlignment="1">
      <alignment horizontal="left" vertical="center"/>
    </xf>
    <xf numFmtId="0" fontId="2" fillId="4" borderId="9" xfId="0" quotePrefix="1" applyFont="1" applyFill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0" fontId="2" fillId="0" borderId="7" xfId="0" quotePrefix="1" applyFont="1" applyBorder="1" applyAlignment="1">
      <alignment horizontal="left" vertical="center"/>
    </xf>
    <xf numFmtId="0" fontId="2" fillId="0" borderId="8" xfId="0" quotePrefix="1" applyFont="1" applyBorder="1" applyAlignment="1">
      <alignment horizontal="left" vertical="center"/>
    </xf>
    <xf numFmtId="0" fontId="2" fillId="0" borderId="9" xfId="0" quotePrefix="1" applyFont="1" applyBorder="1" applyAlignment="1">
      <alignment horizontal="left" vertical="center"/>
    </xf>
    <xf numFmtId="0" fontId="2" fillId="7" borderId="7" xfId="0" quotePrefix="1" applyFont="1" applyFill="1" applyBorder="1" applyAlignment="1">
      <alignment horizontal="left" vertical="center"/>
    </xf>
    <xf numFmtId="0" fontId="2" fillId="7" borderId="8" xfId="0" quotePrefix="1" applyFont="1" applyFill="1" applyBorder="1" applyAlignment="1">
      <alignment horizontal="left" vertical="center"/>
    </xf>
    <xf numFmtId="0" fontId="2" fillId="7" borderId="9" xfId="0" quotePrefix="1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6" borderId="7" xfId="0" quotePrefix="1" applyFont="1" applyFill="1" applyBorder="1" applyAlignment="1">
      <alignment horizontal="left" vertical="center"/>
    </xf>
    <xf numFmtId="0" fontId="2" fillId="6" borderId="8" xfId="0" quotePrefix="1" applyFont="1" applyFill="1" applyBorder="1" applyAlignment="1">
      <alignment horizontal="left" vertical="center"/>
    </xf>
    <xf numFmtId="0" fontId="2" fillId="6" borderId="9" xfId="0" quotePrefix="1" applyFont="1" applyFill="1" applyBorder="1" applyAlignment="1">
      <alignment horizontal="left" vertical="center"/>
    </xf>
    <xf numFmtId="0" fontId="2" fillId="5" borderId="7" xfId="0" quotePrefix="1" applyFont="1" applyFill="1" applyBorder="1" applyAlignment="1">
      <alignment horizontal="left" vertical="center"/>
    </xf>
    <xf numFmtId="0" fontId="2" fillId="5" borderId="8" xfId="0" quotePrefix="1" applyFont="1" applyFill="1" applyBorder="1" applyAlignment="1">
      <alignment horizontal="left" vertical="center"/>
    </xf>
    <xf numFmtId="0" fontId="2" fillId="5" borderId="9" xfId="0" quotePrefix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left" vertical="center" wrapText="1"/>
    </xf>
    <xf numFmtId="0" fontId="9" fillId="0" borderId="8" xfId="0" quotePrefix="1" applyFont="1" applyBorder="1" applyAlignment="1">
      <alignment horizontal="left" vertical="center" wrapText="1"/>
    </xf>
    <xf numFmtId="0" fontId="9" fillId="0" borderId="9" xfId="0" quotePrefix="1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8" fillId="3" borderId="7" xfId="0" quotePrefix="1" applyFont="1" applyFill="1" applyBorder="1" applyAlignment="1">
      <alignment horizontal="left" vertical="center"/>
    </xf>
    <xf numFmtId="0" fontId="8" fillId="3" borderId="8" xfId="0" quotePrefix="1" applyFont="1" applyFill="1" applyBorder="1" applyAlignment="1">
      <alignment horizontal="left" vertical="center"/>
    </xf>
    <xf numFmtId="0" fontId="8" fillId="3" borderId="9" xfId="0" quotePrefix="1" applyFont="1" applyFill="1" applyBorder="1" applyAlignment="1">
      <alignment horizontal="left" vertical="center"/>
    </xf>
    <xf numFmtId="0" fontId="9" fillId="0" borderId="7" xfId="0" quotePrefix="1" applyFont="1" applyBorder="1" applyAlignment="1">
      <alignment horizontal="left" vertical="center"/>
    </xf>
    <xf numFmtId="0" fontId="9" fillId="0" borderId="8" xfId="0" quotePrefix="1" applyFont="1" applyBorder="1" applyAlignment="1">
      <alignment horizontal="left" vertical="center"/>
    </xf>
    <xf numFmtId="0" fontId="9" fillId="0" borderId="9" xfId="0" quotePrefix="1" applyFont="1" applyBorder="1" applyAlignment="1">
      <alignment horizontal="left" vertical="center"/>
    </xf>
    <xf numFmtId="0" fontId="9" fillId="0" borderId="7" xfId="0" quotePrefix="1" applyFont="1" applyBorder="1" applyAlignment="1">
      <alignment horizontal="right" vertical="top"/>
    </xf>
    <xf numFmtId="0" fontId="9" fillId="0" borderId="8" xfId="0" quotePrefix="1" applyFont="1" applyBorder="1" applyAlignment="1">
      <alignment horizontal="right" vertical="top"/>
    </xf>
    <xf numFmtId="0" fontId="8" fillId="4" borderId="7" xfId="0" quotePrefix="1" applyFont="1" applyFill="1" applyBorder="1" applyAlignment="1">
      <alignment horizontal="left" vertical="center"/>
    </xf>
    <xf numFmtId="0" fontId="8" fillId="4" borderId="8" xfId="0" quotePrefix="1" applyFont="1" applyFill="1" applyBorder="1" applyAlignment="1">
      <alignment horizontal="left" vertical="center"/>
    </xf>
    <xf numFmtId="0" fontId="8" fillId="4" borderId="9" xfId="0" quotePrefix="1" applyFont="1" applyFill="1" applyBorder="1" applyAlignment="1">
      <alignment horizontal="left" vertical="center"/>
    </xf>
    <xf numFmtId="0" fontId="8" fillId="5" borderId="7" xfId="0" quotePrefix="1" applyFont="1" applyFill="1" applyBorder="1" applyAlignment="1">
      <alignment horizontal="left" vertical="center"/>
    </xf>
    <xf numFmtId="0" fontId="8" fillId="5" borderId="8" xfId="0" quotePrefix="1" applyFont="1" applyFill="1" applyBorder="1" applyAlignment="1">
      <alignment horizontal="left" vertical="center"/>
    </xf>
    <xf numFmtId="0" fontId="8" fillId="5" borderId="9" xfId="0" quotePrefix="1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7" xfId="0" quotePrefix="1" applyFont="1" applyBorder="1" applyAlignment="1">
      <alignment horizontal="left" vertical="center"/>
    </xf>
    <xf numFmtId="0" fontId="8" fillId="0" borderId="8" xfId="0" quotePrefix="1" applyFont="1" applyBorder="1" applyAlignment="1">
      <alignment horizontal="left" vertical="center"/>
    </xf>
    <xf numFmtId="0" fontId="8" fillId="0" borderId="9" xfId="0" quotePrefix="1" applyFont="1" applyBorder="1" applyAlignment="1">
      <alignment horizontal="left" vertical="center"/>
    </xf>
    <xf numFmtId="0" fontId="8" fillId="7" borderId="7" xfId="0" quotePrefix="1" applyFont="1" applyFill="1" applyBorder="1" applyAlignment="1">
      <alignment horizontal="left" vertical="center"/>
    </xf>
    <xf numFmtId="0" fontId="8" fillId="7" borderId="8" xfId="0" quotePrefix="1" applyFont="1" applyFill="1" applyBorder="1" applyAlignment="1">
      <alignment horizontal="left" vertical="center"/>
    </xf>
    <xf numFmtId="0" fontId="8" fillId="7" borderId="9" xfId="0" quotePrefix="1" applyFont="1" applyFill="1" applyBorder="1" applyAlignment="1">
      <alignment horizontal="left" vertical="center"/>
    </xf>
    <xf numFmtId="0" fontId="8" fillId="6" borderId="7" xfId="0" quotePrefix="1" applyFont="1" applyFill="1" applyBorder="1" applyAlignment="1">
      <alignment horizontal="left" vertical="center"/>
    </xf>
    <xf numFmtId="0" fontId="8" fillId="6" borderId="8" xfId="0" quotePrefix="1" applyFont="1" applyFill="1" applyBorder="1" applyAlignment="1">
      <alignment horizontal="left" vertical="center"/>
    </xf>
    <xf numFmtId="0" fontId="8" fillId="6" borderId="9" xfId="0" quotePrefix="1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left" vertical="center" wrapText="1"/>
    </xf>
    <xf numFmtId="0" fontId="5" fillId="0" borderId="8" xfId="0" quotePrefix="1" applyFont="1" applyBorder="1" applyAlignment="1">
      <alignment horizontal="left" vertical="center" wrapText="1"/>
    </xf>
    <xf numFmtId="0" fontId="5" fillId="0" borderId="9" xfId="0" quotePrefix="1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/>
    </xf>
    <xf numFmtId="0" fontId="11" fillId="0" borderId="7" xfId="0" quotePrefix="1" applyFont="1" applyBorder="1" applyAlignment="1">
      <alignment horizontal="left" vertical="center"/>
    </xf>
    <xf numFmtId="0" fontId="11" fillId="0" borderId="8" xfId="0" quotePrefix="1" applyFont="1" applyBorder="1" applyAlignment="1">
      <alignment horizontal="left" vertical="center"/>
    </xf>
    <xf numFmtId="0" fontId="11" fillId="0" borderId="9" xfId="0" quotePrefix="1" applyFont="1" applyBorder="1" applyAlignment="1">
      <alignment horizontal="left" vertical="center"/>
    </xf>
    <xf numFmtId="0" fontId="5" fillId="0" borderId="7" xfId="0" quotePrefix="1" applyFont="1" applyBorder="1" applyAlignment="1">
      <alignment horizontal="left" vertical="center"/>
    </xf>
    <xf numFmtId="0" fontId="5" fillId="0" borderId="8" xfId="0" quotePrefix="1" applyFont="1" applyBorder="1" applyAlignment="1">
      <alignment horizontal="left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7" xfId="0" quotePrefix="1" applyFont="1" applyBorder="1" applyAlignment="1">
      <alignment horizontal="right" vertical="top"/>
    </xf>
    <xf numFmtId="0" fontId="5" fillId="0" borderId="8" xfId="0" quotePrefix="1" applyFont="1" applyBorder="1" applyAlignment="1">
      <alignment horizontal="right" vertical="top"/>
    </xf>
    <xf numFmtId="0" fontId="5" fillId="0" borderId="3" xfId="0" applyFont="1" applyBorder="1" applyAlignment="1">
      <alignment horizontal="center" vertical="top"/>
    </xf>
    <xf numFmtId="0" fontId="12" fillId="0" borderId="7" xfId="0" quotePrefix="1" applyFont="1" applyBorder="1" applyAlignment="1">
      <alignment horizontal="right" vertical="top"/>
    </xf>
    <xf numFmtId="0" fontId="12" fillId="0" borderId="8" xfId="0" quotePrefix="1" applyFont="1" applyBorder="1" applyAlignment="1">
      <alignment horizontal="right" vertical="top"/>
    </xf>
    <xf numFmtId="0" fontId="12" fillId="0" borderId="3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</cellXfs>
  <cellStyles count="2">
    <cellStyle name="Comma 2" xfId="1" xr:uid="{7CB824BB-1884-4CEF-9922-E5E61D83F0E9}"/>
    <cellStyle name="Normal" xfId="0" builtinId="0"/>
  </cellStyles>
  <dxfs count="0"/>
  <tableStyles count="0" defaultTableStyle="TableStyleMedium2" defaultPivotStyle="PivotStyleLight16"/>
  <colors>
    <mruColors>
      <color rgb="FFFFDD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0E7B1-8684-424F-A1FD-C5CF32DD437D}">
  <sheetPr>
    <tabColor rgb="FFFF0000"/>
  </sheetPr>
  <dimension ref="A1:CB238"/>
  <sheetViews>
    <sheetView zoomScale="94" zoomScaleNormal="94" zoomScaleSheetLayoutView="85" workbookViewId="0">
      <selection activeCell="K12" sqref="K12:AN12"/>
    </sheetView>
  </sheetViews>
  <sheetFormatPr defaultRowHeight="14.4"/>
  <cols>
    <col min="1" max="2" width="3.77734375" style="1" customWidth="1"/>
    <col min="3" max="3" width="3.77734375" style="31" customWidth="1"/>
    <col min="4" max="95" width="3.77734375" style="1" customWidth="1"/>
    <col min="96" max="16384" width="8.88671875" style="1"/>
  </cols>
  <sheetData>
    <row r="1" spans="1:80" ht="22.05" customHeight="1">
      <c r="B1" s="19"/>
      <c r="C1" s="41"/>
      <c r="D1" s="19"/>
      <c r="E1" s="19"/>
      <c r="F1" s="19"/>
      <c r="G1" s="19"/>
      <c r="H1" s="19"/>
      <c r="I1" s="19"/>
      <c r="J1" s="19"/>
      <c r="K1" s="19"/>
      <c r="L1" s="19"/>
      <c r="M1" s="19" t="s">
        <v>22</v>
      </c>
      <c r="N1" s="19"/>
      <c r="O1" s="19"/>
      <c r="P1" s="19"/>
      <c r="Q1" s="19"/>
      <c r="R1" s="19"/>
      <c r="S1" s="134" t="s">
        <v>42</v>
      </c>
      <c r="T1" s="134"/>
      <c r="U1" s="134"/>
      <c r="V1" s="19" t="s">
        <v>21</v>
      </c>
      <c r="W1" s="19"/>
      <c r="X1" s="19"/>
      <c r="Y1" s="19"/>
      <c r="Z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80" ht="22.05" customHeight="1">
      <c r="A2" s="135" t="s">
        <v>81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01"/>
      <c r="AP2" s="101"/>
      <c r="AQ2" s="101"/>
      <c r="AR2" s="101"/>
      <c r="AS2" s="101"/>
      <c r="AT2" s="101"/>
      <c r="AU2" s="8"/>
      <c r="AV2" s="2" t="s">
        <v>3</v>
      </c>
    </row>
    <row r="3" spans="1:80" ht="22.05" customHeight="1">
      <c r="A3" s="134" t="s">
        <v>57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00"/>
      <c r="AP3" s="100"/>
      <c r="AQ3" s="100"/>
      <c r="AR3" s="100"/>
      <c r="AS3" s="100"/>
      <c r="AT3" s="100"/>
      <c r="AU3" s="8"/>
      <c r="AW3" s="4" t="s">
        <v>30</v>
      </c>
      <c r="BM3" s="2"/>
      <c r="BN3" s="4" t="str">
        <f>S1</f>
        <v xml:space="preserve">มิถุนายน </v>
      </c>
      <c r="BO3" s="4"/>
      <c r="BP3" s="4"/>
    </row>
    <row r="4" spans="1:80" ht="22.05" customHeight="1">
      <c r="A4" s="139" t="s">
        <v>34</v>
      </c>
      <c r="B4" s="140"/>
      <c r="C4" s="140"/>
      <c r="D4" s="140"/>
      <c r="E4" s="140"/>
      <c r="F4" s="140"/>
      <c r="G4" s="140"/>
      <c r="H4" s="140"/>
      <c r="I4" s="140"/>
      <c r="J4" s="141"/>
      <c r="K4" s="148" t="s">
        <v>1</v>
      </c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50"/>
      <c r="AO4" s="33"/>
      <c r="AP4" s="33"/>
      <c r="AQ4" s="33"/>
      <c r="AR4" s="33"/>
      <c r="AS4" s="33"/>
      <c r="AT4" s="33"/>
      <c r="AU4" s="8"/>
      <c r="AV4" s="2" t="s">
        <v>4</v>
      </c>
    </row>
    <row r="5" spans="1:80" ht="22.0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  <c r="K5" s="162" t="s">
        <v>8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03"/>
      <c r="AP5" s="103"/>
      <c r="AQ5" s="103"/>
      <c r="AR5" s="103"/>
      <c r="AS5" s="103"/>
      <c r="AT5" s="103"/>
      <c r="AU5" s="18"/>
      <c r="AV5" s="18"/>
    </row>
    <row r="6" spans="1:80" ht="22.05" customHeight="1">
      <c r="A6" s="145"/>
      <c r="B6" s="146"/>
      <c r="C6" s="146"/>
      <c r="D6" s="146"/>
      <c r="E6" s="146"/>
      <c r="F6" s="146"/>
      <c r="G6" s="146"/>
      <c r="H6" s="146"/>
      <c r="I6" s="146"/>
      <c r="J6" s="147"/>
      <c r="K6" s="162" t="s">
        <v>38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8"/>
      <c r="BF6" s="18"/>
      <c r="BG6" s="2" t="s">
        <v>2</v>
      </c>
      <c r="BS6" s="2" t="s">
        <v>5</v>
      </c>
    </row>
    <row r="7" spans="1:80" ht="22.05" customHeight="1">
      <c r="A7" s="22" t="s">
        <v>31</v>
      </c>
      <c r="B7" s="24"/>
      <c r="C7" s="42"/>
      <c r="D7" s="24"/>
      <c r="E7" s="24"/>
      <c r="F7" s="24"/>
      <c r="G7" s="24"/>
      <c r="H7" s="24"/>
      <c r="I7" s="24"/>
      <c r="J7" s="25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6"/>
      <c r="AI7" s="26"/>
      <c r="AJ7" s="26"/>
      <c r="AK7" s="26"/>
      <c r="AL7" s="26"/>
      <c r="AM7" s="26"/>
      <c r="AN7" s="27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33"/>
      <c r="BF7" s="33"/>
      <c r="BG7" s="2" t="s">
        <v>0</v>
      </c>
      <c r="BS7" s="1" t="s">
        <v>23</v>
      </c>
    </row>
    <row r="8" spans="1:80" ht="22.05" customHeight="1">
      <c r="A8" s="154" t="s">
        <v>9</v>
      </c>
      <c r="B8" s="155"/>
      <c r="C8" s="155"/>
      <c r="D8" s="155"/>
      <c r="E8" s="155"/>
      <c r="F8" s="155"/>
      <c r="G8" s="155"/>
      <c r="H8" s="155"/>
      <c r="I8" s="155"/>
      <c r="J8" s="156"/>
      <c r="K8" s="151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G8" s="2"/>
      <c r="BH8" s="3" t="s">
        <v>19</v>
      </c>
      <c r="BI8" s="3">
        <v>31</v>
      </c>
      <c r="BJ8" s="134" t="str">
        <f>S1</f>
        <v xml:space="preserve">มิถุนายน </v>
      </c>
      <c r="BK8" s="134"/>
      <c r="BL8" s="134"/>
      <c r="BM8" s="138">
        <v>2564</v>
      </c>
      <c r="BN8" s="138"/>
      <c r="BS8" s="2" t="s">
        <v>6</v>
      </c>
    </row>
    <row r="9" spans="1:80" ht="22.05" customHeight="1">
      <c r="A9" s="136" t="s">
        <v>35</v>
      </c>
      <c r="B9" s="137"/>
      <c r="C9" s="43">
        <v>1</v>
      </c>
      <c r="D9" s="39" t="s">
        <v>7</v>
      </c>
      <c r="E9" s="40"/>
      <c r="F9" s="38">
        <v>31</v>
      </c>
      <c r="G9" s="157" t="str">
        <f>S1</f>
        <v xml:space="preserve">มิถุนายน </v>
      </c>
      <c r="H9" s="157"/>
      <c r="I9" s="157"/>
      <c r="J9" s="38">
        <v>64</v>
      </c>
      <c r="K9" s="15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3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S9" s="2"/>
      <c r="BT9" s="3" t="s">
        <v>19</v>
      </c>
      <c r="BU9" s="3">
        <f>BI8</f>
        <v>31</v>
      </c>
      <c r="BV9" s="134" t="str">
        <f>S1</f>
        <v xml:space="preserve">มิถุนายน </v>
      </c>
      <c r="BW9" s="134"/>
      <c r="BX9" s="134"/>
      <c r="BY9" s="138">
        <v>2564</v>
      </c>
      <c r="BZ9" s="138"/>
    </row>
    <row r="10" spans="1:80" ht="22.05" customHeight="1">
      <c r="A10" s="136" t="s">
        <v>35</v>
      </c>
      <c r="B10" s="137"/>
      <c r="C10" s="43">
        <f>C9+1</f>
        <v>2</v>
      </c>
      <c r="D10" s="39" t="s">
        <v>7</v>
      </c>
      <c r="E10" s="40"/>
      <c r="F10" s="38">
        <f>F9+7</f>
        <v>38</v>
      </c>
      <c r="G10" s="157" t="str">
        <f>G9</f>
        <v xml:space="preserve">มิถุนายน </v>
      </c>
      <c r="H10" s="157"/>
      <c r="I10" s="157"/>
      <c r="J10" s="38">
        <v>64</v>
      </c>
      <c r="K10" s="151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3"/>
      <c r="BL10" s="2"/>
    </row>
    <row r="11" spans="1:80" ht="22.05" customHeight="1">
      <c r="A11" s="136" t="s">
        <v>35</v>
      </c>
      <c r="B11" s="137"/>
      <c r="C11" s="43">
        <f t="shared" ref="C11:C12" si="0">C10+1</f>
        <v>3</v>
      </c>
      <c r="D11" s="39" t="s">
        <v>7</v>
      </c>
      <c r="E11" s="40"/>
      <c r="F11" s="38">
        <f>F10+7</f>
        <v>45</v>
      </c>
      <c r="G11" s="157" t="str">
        <f t="shared" ref="G11:G12" si="1">G10</f>
        <v xml:space="preserve">มิถุนายน </v>
      </c>
      <c r="H11" s="157"/>
      <c r="I11" s="157"/>
      <c r="J11" s="38">
        <v>64</v>
      </c>
      <c r="K11" s="151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3"/>
      <c r="AP11" s="28"/>
      <c r="AQ11" s="20" t="s">
        <v>24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9"/>
      <c r="BC11" s="28"/>
      <c r="BD11" s="20" t="s">
        <v>24</v>
      </c>
      <c r="BE11" s="21"/>
      <c r="BF11" s="21"/>
      <c r="BG11" s="21"/>
      <c r="BH11" s="21"/>
      <c r="BI11" s="21"/>
      <c r="BJ11" s="21"/>
      <c r="BK11" s="21"/>
      <c r="BL11" s="21"/>
      <c r="BM11" s="21"/>
      <c r="BN11" s="29"/>
      <c r="BO11" s="7"/>
      <c r="BP11" s="28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9"/>
    </row>
    <row r="12" spans="1:80" ht="22.05" customHeight="1">
      <c r="A12" s="136" t="s">
        <v>35</v>
      </c>
      <c r="B12" s="137"/>
      <c r="C12" s="43">
        <f t="shared" si="0"/>
        <v>4</v>
      </c>
      <c r="D12" s="39" t="s">
        <v>7</v>
      </c>
      <c r="E12" s="40"/>
      <c r="F12" s="38">
        <f>F11+7</f>
        <v>52</v>
      </c>
      <c r="G12" s="157" t="str">
        <f t="shared" si="1"/>
        <v xml:space="preserve">มิถุนายน </v>
      </c>
      <c r="H12" s="157"/>
      <c r="I12" s="157"/>
      <c r="J12" s="38">
        <v>64</v>
      </c>
      <c r="K12" s="151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3"/>
      <c r="AP12" s="6"/>
      <c r="AQ12" s="7"/>
      <c r="AR12" s="138" t="s">
        <v>14</v>
      </c>
      <c r="AS12" s="138"/>
      <c r="AT12" s="138"/>
      <c r="AU12" s="138"/>
      <c r="AV12" s="138"/>
      <c r="AW12" s="138"/>
      <c r="AX12" s="7"/>
      <c r="AY12" s="7"/>
      <c r="AZ12" s="7"/>
      <c r="BA12" s="5"/>
      <c r="BB12" s="7"/>
      <c r="BC12" s="6"/>
      <c r="BD12" s="7"/>
      <c r="BE12" s="138" t="s">
        <v>14</v>
      </c>
      <c r="BF12" s="138"/>
      <c r="BG12" s="138"/>
      <c r="BH12" s="138"/>
      <c r="BI12" s="138"/>
      <c r="BJ12" s="138"/>
      <c r="BK12" s="7"/>
      <c r="BL12" s="7"/>
      <c r="BM12" s="7"/>
      <c r="BN12" s="5"/>
      <c r="BO12" s="7"/>
      <c r="BP12" s="6"/>
      <c r="BQ12" s="7"/>
      <c r="BR12" s="7"/>
      <c r="BS12" s="3"/>
      <c r="BT12" s="3"/>
      <c r="BU12" s="7"/>
      <c r="BV12" s="7"/>
      <c r="BW12" s="7"/>
      <c r="BX12" s="7"/>
      <c r="BY12" s="7"/>
      <c r="BZ12" s="7"/>
      <c r="CA12" s="5"/>
      <c r="CB12" s="2"/>
    </row>
    <row r="13" spans="1:80" ht="22.05" customHeight="1">
      <c r="A13" s="11"/>
      <c r="B13" s="12"/>
      <c r="C13" s="12"/>
      <c r="D13" s="13"/>
      <c r="E13" s="9"/>
      <c r="F13" s="9"/>
      <c r="G13" s="9"/>
      <c r="H13" s="13"/>
      <c r="I13" s="13"/>
      <c r="J13" s="14"/>
      <c r="K13" s="151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3"/>
      <c r="AO13" s="7"/>
      <c r="AP13" s="6"/>
      <c r="AQ13" s="7"/>
      <c r="AR13" s="30" t="s">
        <v>17</v>
      </c>
      <c r="AS13" s="3" t="s">
        <v>15</v>
      </c>
      <c r="AT13" s="3"/>
      <c r="AU13" s="30" t="s">
        <v>17</v>
      </c>
      <c r="AV13" s="3" t="s">
        <v>16</v>
      </c>
      <c r="AW13" s="3"/>
      <c r="AX13" s="7"/>
      <c r="AY13" s="7"/>
      <c r="AZ13" s="7"/>
      <c r="BA13" s="5"/>
      <c r="BB13" s="7"/>
      <c r="BC13" s="6"/>
      <c r="BD13" s="7"/>
      <c r="BE13" s="30" t="s">
        <v>17</v>
      </c>
      <c r="BF13" s="3" t="s">
        <v>15</v>
      </c>
      <c r="BG13" s="3"/>
      <c r="BH13" s="30" t="s">
        <v>17</v>
      </c>
      <c r="BI13" s="3" t="s">
        <v>16</v>
      </c>
      <c r="BJ13" s="3"/>
      <c r="BK13" s="7"/>
      <c r="BL13" s="7"/>
      <c r="BM13" s="7"/>
      <c r="BN13" s="5"/>
      <c r="BO13" s="7"/>
      <c r="BP13" s="6"/>
      <c r="BQ13" s="7"/>
      <c r="BR13" s="30" t="s">
        <v>17</v>
      </c>
      <c r="BS13" s="3" t="s">
        <v>15</v>
      </c>
      <c r="BT13" s="3"/>
      <c r="BU13" s="30" t="s">
        <v>17</v>
      </c>
      <c r="BV13" s="3" t="s">
        <v>16</v>
      </c>
      <c r="BW13" s="3"/>
      <c r="BX13" s="7"/>
      <c r="BY13" s="7"/>
      <c r="BZ13" s="7"/>
      <c r="CA13" s="5"/>
    </row>
    <row r="14" spans="1:80" ht="22.05" customHeight="1">
      <c r="A14" s="154" t="s">
        <v>13</v>
      </c>
      <c r="B14" s="155"/>
      <c r="C14" s="155"/>
      <c r="D14" s="155"/>
      <c r="E14" s="155"/>
      <c r="F14" s="155"/>
      <c r="G14" s="155"/>
      <c r="H14" s="155"/>
      <c r="I14" s="155"/>
      <c r="J14" s="156"/>
      <c r="K14" s="151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3"/>
      <c r="AO14" s="7"/>
      <c r="AP14" s="6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5"/>
      <c r="BB14" s="7"/>
      <c r="BC14" s="6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5"/>
      <c r="BO14" s="7"/>
      <c r="BP14" s="6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5"/>
    </row>
    <row r="15" spans="1:80" ht="22.05" customHeight="1">
      <c r="A15" s="136" t="s">
        <v>35</v>
      </c>
      <c r="B15" s="137"/>
      <c r="C15" s="43">
        <v>1</v>
      </c>
      <c r="D15" s="39" t="s">
        <v>7</v>
      </c>
      <c r="E15" s="40"/>
      <c r="F15" s="38">
        <v>31</v>
      </c>
      <c r="G15" s="157" t="str">
        <f>G9</f>
        <v xml:space="preserve">มิถุนายน </v>
      </c>
      <c r="H15" s="157"/>
      <c r="I15" s="157"/>
      <c r="J15" s="38">
        <v>64</v>
      </c>
      <c r="K15" s="151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3"/>
      <c r="AO15" s="7"/>
      <c r="AP15" s="6"/>
      <c r="AQ15" s="7"/>
      <c r="AR15" s="138" t="s">
        <v>18</v>
      </c>
      <c r="AS15" s="138"/>
      <c r="AT15" s="138"/>
      <c r="AU15" s="138"/>
      <c r="AV15" s="138"/>
      <c r="AW15" s="138"/>
      <c r="AX15" s="138"/>
      <c r="AY15" s="7"/>
      <c r="AZ15" s="7"/>
      <c r="BA15" s="5"/>
      <c r="BB15" s="7"/>
      <c r="BC15" s="6"/>
      <c r="BD15" s="7"/>
      <c r="BE15" s="138" t="s">
        <v>18</v>
      </c>
      <c r="BF15" s="138"/>
      <c r="BG15" s="138"/>
      <c r="BH15" s="138"/>
      <c r="BI15" s="138"/>
      <c r="BJ15" s="138"/>
      <c r="BK15" s="138"/>
      <c r="BL15" s="7"/>
      <c r="BM15" s="7"/>
      <c r="BN15" s="5"/>
      <c r="BO15" s="7"/>
      <c r="BP15" s="6"/>
      <c r="BQ15" s="7"/>
      <c r="BR15" s="138" t="s">
        <v>18</v>
      </c>
      <c r="BS15" s="138"/>
      <c r="BT15" s="138"/>
      <c r="BU15" s="138"/>
      <c r="BV15" s="138"/>
      <c r="BW15" s="138"/>
      <c r="BX15" s="138"/>
      <c r="BY15" s="7"/>
      <c r="BZ15" s="7"/>
      <c r="CA15" s="5"/>
    </row>
    <row r="16" spans="1:80" ht="22.05" customHeight="1">
      <c r="A16" s="136" t="s">
        <v>35</v>
      </c>
      <c r="B16" s="137"/>
      <c r="C16" s="43">
        <f>C15+1</f>
        <v>2</v>
      </c>
      <c r="D16" s="39" t="s">
        <v>7</v>
      </c>
      <c r="E16" s="40"/>
      <c r="F16" s="38">
        <f>F15+7</f>
        <v>38</v>
      </c>
      <c r="G16" s="157" t="str">
        <f>G15</f>
        <v xml:space="preserve">มิถุนายน </v>
      </c>
      <c r="H16" s="157"/>
      <c r="I16" s="157"/>
      <c r="J16" s="38">
        <v>64</v>
      </c>
      <c r="K16" s="151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3"/>
      <c r="AO16" s="7"/>
      <c r="AP16" s="6"/>
      <c r="AQ16" s="7"/>
      <c r="AR16" s="1" t="s">
        <v>23</v>
      </c>
      <c r="AS16" s="7"/>
      <c r="AT16" s="7"/>
      <c r="AU16" s="7"/>
      <c r="AV16" s="7"/>
      <c r="AW16" s="7"/>
      <c r="AX16" s="7"/>
      <c r="AY16" s="7"/>
      <c r="AZ16" s="7"/>
      <c r="BA16" s="5"/>
      <c r="BB16" s="7"/>
      <c r="BC16" s="6"/>
      <c r="BD16" s="7"/>
      <c r="BE16" s="158" t="s">
        <v>26</v>
      </c>
      <c r="BF16" s="158"/>
      <c r="BG16" s="158"/>
      <c r="BH16" s="158"/>
      <c r="BI16" s="158"/>
      <c r="BJ16" s="158"/>
      <c r="BK16" s="158"/>
      <c r="BL16" s="158"/>
      <c r="BM16" s="7"/>
      <c r="BN16" s="5"/>
      <c r="BO16" s="7"/>
      <c r="BP16" s="6"/>
      <c r="BQ16" s="7"/>
      <c r="BR16" s="158" t="s">
        <v>28</v>
      </c>
      <c r="BS16" s="158"/>
      <c r="BT16" s="158"/>
      <c r="BU16" s="158"/>
      <c r="BV16" s="158"/>
      <c r="BW16" s="158"/>
      <c r="BX16" s="158"/>
      <c r="BY16" s="158"/>
      <c r="BZ16" s="158"/>
      <c r="CA16" s="5"/>
    </row>
    <row r="17" spans="1:79" ht="22.05" customHeight="1">
      <c r="A17" s="136" t="s">
        <v>35</v>
      </c>
      <c r="B17" s="137"/>
      <c r="C17" s="43">
        <f t="shared" ref="C17:C18" si="2">C16+1</f>
        <v>3</v>
      </c>
      <c r="D17" s="39" t="s">
        <v>7</v>
      </c>
      <c r="E17" s="40"/>
      <c r="F17" s="38">
        <f>F16+7</f>
        <v>45</v>
      </c>
      <c r="G17" s="157" t="str">
        <f t="shared" ref="G17:G18" si="3">G16</f>
        <v xml:space="preserve">มิถุนายน </v>
      </c>
      <c r="H17" s="157"/>
      <c r="I17" s="157"/>
      <c r="J17" s="38">
        <v>64</v>
      </c>
      <c r="K17" s="151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3"/>
      <c r="AO17" s="7"/>
      <c r="AP17" s="6"/>
      <c r="AQ17" s="7"/>
      <c r="AR17" s="2" t="s">
        <v>25</v>
      </c>
      <c r="AS17" s="7"/>
      <c r="AT17" s="7"/>
      <c r="AU17" s="7"/>
      <c r="AV17" s="7"/>
      <c r="AW17" s="7"/>
      <c r="AX17" s="7"/>
      <c r="AY17" s="7"/>
      <c r="AZ17" s="7"/>
      <c r="BA17" s="5"/>
      <c r="BB17" s="7"/>
      <c r="BC17" s="6"/>
      <c r="BD17" s="7"/>
      <c r="BE17" s="158" t="s">
        <v>27</v>
      </c>
      <c r="BF17" s="158"/>
      <c r="BG17" s="158"/>
      <c r="BH17" s="158"/>
      <c r="BI17" s="158"/>
      <c r="BJ17" s="158"/>
      <c r="BK17" s="158"/>
      <c r="BL17" s="158"/>
      <c r="BM17" s="7"/>
      <c r="BN17" s="5"/>
      <c r="BO17" s="7"/>
      <c r="BP17" s="6"/>
      <c r="BQ17" s="7"/>
      <c r="BR17" s="158" t="s">
        <v>29</v>
      </c>
      <c r="BS17" s="158"/>
      <c r="BT17" s="158"/>
      <c r="BU17" s="158"/>
      <c r="BV17" s="158"/>
      <c r="BW17" s="158"/>
      <c r="BX17" s="158"/>
      <c r="BY17" s="158"/>
      <c r="BZ17" s="7"/>
      <c r="CA17" s="5"/>
    </row>
    <row r="18" spans="1:79" ht="22.05" customHeight="1">
      <c r="A18" s="136" t="s">
        <v>35</v>
      </c>
      <c r="B18" s="137"/>
      <c r="C18" s="43">
        <f t="shared" si="2"/>
        <v>4</v>
      </c>
      <c r="D18" s="39" t="s">
        <v>7</v>
      </c>
      <c r="E18" s="40"/>
      <c r="F18" s="38">
        <f>F17+7</f>
        <v>52</v>
      </c>
      <c r="G18" s="157" t="str">
        <f t="shared" si="3"/>
        <v xml:space="preserve">มิถุนายน </v>
      </c>
      <c r="H18" s="157"/>
      <c r="I18" s="157"/>
      <c r="J18" s="38">
        <v>64</v>
      </c>
      <c r="K18" s="151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3"/>
      <c r="AO18" s="7"/>
      <c r="AP18" s="6"/>
      <c r="AQ18" s="7"/>
      <c r="AR18" s="34" t="s">
        <v>19</v>
      </c>
      <c r="AS18" s="3">
        <f>BI8</f>
        <v>31</v>
      </c>
      <c r="AT18" s="134" t="str">
        <f>S1</f>
        <v xml:space="preserve">มิถุนายน </v>
      </c>
      <c r="AU18" s="134"/>
      <c r="AV18" s="134"/>
      <c r="AW18" s="138">
        <v>2564</v>
      </c>
      <c r="AX18" s="138"/>
      <c r="AY18" s="7"/>
      <c r="AZ18" s="7"/>
      <c r="BA18" s="5"/>
      <c r="BB18" s="7"/>
      <c r="BC18" s="6"/>
      <c r="BD18" s="7"/>
      <c r="BF18" s="34" t="s">
        <v>19</v>
      </c>
      <c r="BG18" s="3">
        <f>BI8</f>
        <v>31</v>
      </c>
      <c r="BH18" s="134" t="str">
        <f>S1</f>
        <v xml:space="preserve">มิถุนายน </v>
      </c>
      <c r="BI18" s="134"/>
      <c r="BJ18" s="134"/>
      <c r="BK18" s="134">
        <v>2564</v>
      </c>
      <c r="BL18" s="134"/>
      <c r="BM18" s="7"/>
      <c r="BN18" s="5"/>
      <c r="BO18" s="7"/>
      <c r="BP18" s="6"/>
      <c r="BQ18" s="7"/>
      <c r="BS18" s="34" t="s">
        <v>19</v>
      </c>
      <c r="BT18" s="3">
        <v>31</v>
      </c>
      <c r="BU18" s="134" t="str">
        <f>S1</f>
        <v xml:space="preserve">มิถุนายน </v>
      </c>
      <c r="BV18" s="134"/>
      <c r="BW18" s="134"/>
      <c r="BX18" s="134">
        <v>2564</v>
      </c>
      <c r="BY18" s="134"/>
      <c r="BZ18" s="7"/>
      <c r="CA18" s="5"/>
    </row>
    <row r="19" spans="1:79" ht="22.05" customHeight="1">
      <c r="A19" s="15"/>
      <c r="B19" s="10"/>
      <c r="C19" s="35"/>
      <c r="D19" s="10"/>
      <c r="E19" s="10"/>
      <c r="F19" s="10"/>
      <c r="G19" s="10"/>
      <c r="H19" s="10"/>
      <c r="I19" s="10"/>
      <c r="J19" s="16"/>
      <c r="K19" s="151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3"/>
      <c r="AO19" s="7"/>
      <c r="AP19" s="17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32"/>
      <c r="BB19" s="7"/>
      <c r="BC19" s="17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32"/>
      <c r="BO19" s="7"/>
      <c r="BP19" s="17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32"/>
    </row>
    <row r="20" spans="1:79" ht="22.05" customHeight="1">
      <c r="A20" s="159" t="s">
        <v>10</v>
      </c>
      <c r="B20" s="160"/>
      <c r="C20" s="160"/>
      <c r="D20" s="160"/>
      <c r="E20" s="160"/>
      <c r="F20" s="160"/>
      <c r="G20" s="160"/>
      <c r="H20" s="160"/>
      <c r="I20" s="160"/>
      <c r="J20" s="161"/>
      <c r="K20" s="151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3"/>
      <c r="AO20" s="7"/>
    </row>
    <row r="21" spans="1:79" ht="22.05" customHeight="1">
      <c r="A21" s="136" t="s">
        <v>35</v>
      </c>
      <c r="B21" s="137"/>
      <c r="C21" s="43">
        <v>1</v>
      </c>
      <c r="D21" s="39" t="s">
        <v>7</v>
      </c>
      <c r="E21" s="40"/>
      <c r="F21" s="38">
        <v>33</v>
      </c>
      <c r="G21" s="157" t="str">
        <f>G15</f>
        <v xml:space="preserve">มิถุนายน </v>
      </c>
      <c r="H21" s="157"/>
      <c r="I21" s="157"/>
      <c r="J21" s="38">
        <v>64</v>
      </c>
      <c r="K21" s="151">
        <f>-K9</f>
        <v>0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3"/>
      <c r="AO21" s="7"/>
    </row>
    <row r="22" spans="1:79" ht="22.05" customHeight="1">
      <c r="A22" s="136" t="s">
        <v>35</v>
      </c>
      <c r="B22" s="137"/>
      <c r="C22" s="43">
        <f>C21+1</f>
        <v>2</v>
      </c>
      <c r="D22" s="39" t="s">
        <v>7</v>
      </c>
      <c r="E22" s="40"/>
      <c r="F22" s="38">
        <f>F21+7</f>
        <v>40</v>
      </c>
      <c r="G22" s="157" t="str">
        <f>G21</f>
        <v xml:space="preserve">มิถุนายน </v>
      </c>
      <c r="H22" s="157"/>
      <c r="I22" s="157"/>
      <c r="J22" s="38">
        <v>64</v>
      </c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3"/>
      <c r="AO22" s="7"/>
    </row>
    <row r="23" spans="1:79" ht="22.05" customHeight="1">
      <c r="A23" s="136" t="s">
        <v>35</v>
      </c>
      <c r="B23" s="137"/>
      <c r="C23" s="43">
        <f t="shared" ref="C23:C24" si="4">C22+1</f>
        <v>3</v>
      </c>
      <c r="D23" s="39" t="s">
        <v>7</v>
      </c>
      <c r="E23" s="40"/>
      <c r="F23" s="38">
        <f>F22+7</f>
        <v>47</v>
      </c>
      <c r="G23" s="157" t="str">
        <f t="shared" ref="G23:G24" si="5">G22</f>
        <v xml:space="preserve">มิถุนายน </v>
      </c>
      <c r="H23" s="157"/>
      <c r="I23" s="157"/>
      <c r="J23" s="38">
        <v>64</v>
      </c>
      <c r="K23" s="151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3"/>
      <c r="AO23" s="7"/>
    </row>
    <row r="24" spans="1:79" ht="22.05" customHeight="1">
      <c r="A24" s="136" t="s">
        <v>35</v>
      </c>
      <c r="B24" s="137"/>
      <c r="C24" s="43">
        <f t="shared" si="4"/>
        <v>4</v>
      </c>
      <c r="D24" s="39" t="s">
        <v>7</v>
      </c>
      <c r="E24" s="40"/>
      <c r="F24" s="38">
        <f>F23+7</f>
        <v>54</v>
      </c>
      <c r="G24" s="157" t="str">
        <f t="shared" si="5"/>
        <v xml:space="preserve">มิถุนายน </v>
      </c>
      <c r="H24" s="157"/>
      <c r="I24" s="157"/>
      <c r="J24" s="38">
        <v>64</v>
      </c>
      <c r="K24" s="151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36"/>
      <c r="AG24" s="36"/>
      <c r="AH24" s="36"/>
      <c r="AI24" s="36"/>
      <c r="AJ24" s="36"/>
      <c r="AK24" s="36"/>
      <c r="AL24" s="36"/>
      <c r="AM24" s="36"/>
      <c r="AN24" s="37"/>
      <c r="AO24" s="7"/>
    </row>
    <row r="25" spans="1:79" ht="22.05" customHeight="1">
      <c r="A25" s="15"/>
      <c r="B25" s="10"/>
      <c r="C25" s="35"/>
      <c r="D25" s="10"/>
      <c r="E25" s="10"/>
      <c r="F25" s="10"/>
      <c r="G25" s="10"/>
      <c r="H25" s="10"/>
      <c r="I25" s="10"/>
      <c r="J25" s="16"/>
      <c r="K25" s="151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3"/>
    </row>
    <row r="26" spans="1:79" ht="22.05" customHeight="1">
      <c r="A26" s="22" t="s">
        <v>32</v>
      </c>
      <c r="B26" s="24"/>
      <c r="C26" s="42"/>
      <c r="D26" s="24"/>
      <c r="E26" s="24"/>
      <c r="F26" s="24"/>
      <c r="G26" s="24"/>
      <c r="H26" s="24"/>
      <c r="I26" s="24"/>
      <c r="J26" s="2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6"/>
      <c r="AI26" s="26"/>
      <c r="AJ26" s="26"/>
      <c r="AK26" s="26"/>
      <c r="AL26" s="26"/>
      <c r="AM26" s="26"/>
      <c r="AN26" s="27"/>
    </row>
    <row r="27" spans="1:79" ht="22.05" customHeight="1">
      <c r="A27" s="139" t="s">
        <v>34</v>
      </c>
      <c r="B27" s="140"/>
      <c r="C27" s="140"/>
      <c r="D27" s="140"/>
      <c r="E27" s="140"/>
      <c r="F27" s="140"/>
      <c r="G27" s="140"/>
      <c r="H27" s="140"/>
      <c r="I27" s="140"/>
      <c r="J27" s="141"/>
      <c r="K27" s="148" t="s">
        <v>1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50"/>
    </row>
    <row r="28" spans="1:79" ht="22.05" customHeight="1">
      <c r="A28" s="142"/>
      <c r="B28" s="143"/>
      <c r="C28" s="143"/>
      <c r="D28" s="143"/>
      <c r="E28" s="143"/>
      <c r="F28" s="143"/>
      <c r="G28" s="143"/>
      <c r="H28" s="143"/>
      <c r="I28" s="143"/>
      <c r="J28" s="144"/>
      <c r="K28" s="162" t="s">
        <v>8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</row>
    <row r="29" spans="1:79" ht="22.05" customHeight="1">
      <c r="A29" s="145"/>
      <c r="B29" s="146"/>
      <c r="C29" s="146"/>
      <c r="D29" s="146"/>
      <c r="E29" s="146"/>
      <c r="F29" s="146"/>
      <c r="G29" s="146"/>
      <c r="H29" s="146"/>
      <c r="I29" s="146"/>
      <c r="J29" s="147"/>
      <c r="K29" s="162" t="s">
        <v>38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</row>
    <row r="30" spans="1:79" ht="22.05" customHeight="1">
      <c r="A30" s="175" t="s">
        <v>11</v>
      </c>
      <c r="B30" s="176"/>
      <c r="C30" s="176"/>
      <c r="D30" s="176"/>
      <c r="E30" s="176"/>
      <c r="F30" s="176"/>
      <c r="G30" s="176"/>
      <c r="H30" s="176"/>
      <c r="I30" s="176"/>
      <c r="J30" s="177"/>
      <c r="K30" s="151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3"/>
    </row>
    <row r="31" spans="1:79" ht="22.05" customHeight="1">
      <c r="A31" s="136" t="s">
        <v>35</v>
      </c>
      <c r="B31" s="137"/>
      <c r="C31" s="43">
        <v>1</v>
      </c>
      <c r="D31" s="39" t="s">
        <v>7</v>
      </c>
      <c r="E31" s="40"/>
      <c r="F31" s="38">
        <v>30</v>
      </c>
      <c r="G31" s="157" t="str">
        <f>G9</f>
        <v xml:space="preserve">มิถุนายน </v>
      </c>
      <c r="H31" s="157"/>
      <c r="I31" s="157"/>
      <c r="J31" s="38">
        <v>64</v>
      </c>
      <c r="K31" s="151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3"/>
    </row>
    <row r="32" spans="1:79" ht="22.05" customHeight="1">
      <c r="A32" s="136" t="s">
        <v>35</v>
      </c>
      <c r="B32" s="137"/>
      <c r="C32" s="43">
        <f>C31+1</f>
        <v>2</v>
      </c>
      <c r="D32" s="39" t="s">
        <v>7</v>
      </c>
      <c r="E32" s="40"/>
      <c r="F32" s="38">
        <f>F31+7</f>
        <v>37</v>
      </c>
      <c r="G32" s="157" t="str">
        <f>G31</f>
        <v xml:space="preserve">มิถุนายน </v>
      </c>
      <c r="H32" s="157"/>
      <c r="I32" s="157"/>
      <c r="J32" s="38">
        <v>64</v>
      </c>
      <c r="K32" s="151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3"/>
    </row>
    <row r="33" spans="1:40" ht="22.05" customHeight="1">
      <c r="A33" s="136" t="s">
        <v>35</v>
      </c>
      <c r="B33" s="137"/>
      <c r="C33" s="43">
        <f t="shared" ref="C33:C34" si="6">C32+1</f>
        <v>3</v>
      </c>
      <c r="D33" s="39" t="s">
        <v>7</v>
      </c>
      <c r="E33" s="40"/>
      <c r="F33" s="38">
        <f>F32+7</f>
        <v>44</v>
      </c>
      <c r="G33" s="157" t="str">
        <f t="shared" ref="G33:G34" si="7">G32</f>
        <v xml:space="preserve">มิถุนายน </v>
      </c>
      <c r="H33" s="157"/>
      <c r="I33" s="157"/>
      <c r="J33" s="38">
        <v>64</v>
      </c>
      <c r="K33" s="151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0"/>
      <c r="AG33" s="10"/>
      <c r="AH33" s="10"/>
      <c r="AI33" s="10"/>
      <c r="AJ33" s="10"/>
      <c r="AK33" s="10"/>
      <c r="AL33" s="10"/>
      <c r="AM33" s="10"/>
      <c r="AN33" s="16"/>
    </row>
    <row r="34" spans="1:40" ht="22.05" customHeight="1">
      <c r="A34" s="136" t="s">
        <v>35</v>
      </c>
      <c r="B34" s="137"/>
      <c r="C34" s="43">
        <f t="shared" si="6"/>
        <v>4</v>
      </c>
      <c r="D34" s="39" t="s">
        <v>7</v>
      </c>
      <c r="E34" s="40"/>
      <c r="F34" s="38">
        <f>F33+7</f>
        <v>51</v>
      </c>
      <c r="G34" s="157" t="str">
        <f t="shared" si="7"/>
        <v xml:space="preserve">มิถุนายน </v>
      </c>
      <c r="H34" s="157"/>
      <c r="I34" s="157"/>
      <c r="J34" s="38">
        <v>64</v>
      </c>
      <c r="K34" s="151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0"/>
      <c r="AG34" s="10"/>
      <c r="AH34" s="10"/>
      <c r="AI34" s="10"/>
      <c r="AJ34" s="10"/>
      <c r="AK34" s="10"/>
      <c r="AL34" s="10"/>
      <c r="AM34" s="10"/>
      <c r="AN34" s="16"/>
    </row>
    <row r="35" spans="1:40" ht="22.05" customHeight="1">
      <c r="A35" s="15"/>
      <c r="B35" s="10"/>
      <c r="C35" s="35"/>
      <c r="D35" s="10"/>
      <c r="E35" s="10"/>
      <c r="F35" s="10"/>
      <c r="G35" s="10"/>
      <c r="H35" s="10"/>
      <c r="I35" s="10"/>
      <c r="J35" s="16"/>
      <c r="K35" s="151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3"/>
    </row>
    <row r="36" spans="1:40" ht="22.05" customHeight="1">
      <c r="A36" s="175" t="s">
        <v>12</v>
      </c>
      <c r="B36" s="176"/>
      <c r="C36" s="176"/>
      <c r="D36" s="176"/>
      <c r="E36" s="176"/>
      <c r="F36" s="176"/>
      <c r="G36" s="176"/>
      <c r="H36" s="176"/>
      <c r="I36" s="176"/>
      <c r="J36" s="177"/>
      <c r="K36" s="151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3"/>
    </row>
    <row r="37" spans="1:40" ht="22.05" customHeight="1">
      <c r="A37" s="136" t="s">
        <v>35</v>
      </c>
      <c r="B37" s="137"/>
      <c r="C37" s="43">
        <v>1</v>
      </c>
      <c r="D37" s="39" t="s">
        <v>7</v>
      </c>
      <c r="E37" s="40"/>
      <c r="F37" s="38">
        <v>30</v>
      </c>
      <c r="G37" s="157" t="str">
        <f>G15</f>
        <v xml:space="preserve">มิถุนายน </v>
      </c>
      <c r="H37" s="157"/>
      <c r="I37" s="157"/>
      <c r="J37" s="38">
        <v>64</v>
      </c>
      <c r="K37" s="151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3"/>
    </row>
    <row r="38" spans="1:40" ht="22.05" customHeight="1">
      <c r="A38" s="136" t="s">
        <v>35</v>
      </c>
      <c r="B38" s="137"/>
      <c r="C38" s="43">
        <f>C37+1</f>
        <v>2</v>
      </c>
      <c r="D38" s="39" t="s">
        <v>7</v>
      </c>
      <c r="E38" s="40"/>
      <c r="F38" s="38">
        <f>F37+7</f>
        <v>37</v>
      </c>
      <c r="G38" s="157" t="str">
        <f>G37</f>
        <v xml:space="preserve">มิถุนายน </v>
      </c>
      <c r="H38" s="157"/>
      <c r="I38" s="157"/>
      <c r="J38" s="38">
        <v>64</v>
      </c>
      <c r="K38" s="151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3"/>
    </row>
    <row r="39" spans="1:40" ht="22.05" customHeight="1">
      <c r="A39" s="136" t="s">
        <v>35</v>
      </c>
      <c r="B39" s="137"/>
      <c r="C39" s="43">
        <f t="shared" ref="C39:C40" si="8">C38+1</f>
        <v>3</v>
      </c>
      <c r="D39" s="39" t="s">
        <v>7</v>
      </c>
      <c r="E39" s="40"/>
      <c r="F39" s="38">
        <f>F38+7</f>
        <v>44</v>
      </c>
      <c r="G39" s="157" t="str">
        <f t="shared" ref="G39:G40" si="9">G38</f>
        <v xml:space="preserve">มิถุนายน </v>
      </c>
      <c r="H39" s="157"/>
      <c r="I39" s="157"/>
      <c r="J39" s="38">
        <v>64</v>
      </c>
      <c r="K39" s="151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0"/>
      <c r="AG39" s="10"/>
      <c r="AH39" s="10"/>
      <c r="AI39" s="10"/>
      <c r="AJ39" s="10"/>
      <c r="AK39" s="10"/>
      <c r="AL39" s="10"/>
      <c r="AM39" s="10"/>
      <c r="AN39" s="16"/>
    </row>
    <row r="40" spans="1:40" ht="22.05" customHeight="1">
      <c r="A40" s="136" t="s">
        <v>35</v>
      </c>
      <c r="B40" s="137"/>
      <c r="C40" s="43">
        <f t="shared" si="8"/>
        <v>4</v>
      </c>
      <c r="D40" s="39" t="s">
        <v>7</v>
      </c>
      <c r="E40" s="40"/>
      <c r="F40" s="38">
        <f>F39+7</f>
        <v>51</v>
      </c>
      <c r="G40" s="157" t="str">
        <f t="shared" si="9"/>
        <v xml:space="preserve">มิถุนายน </v>
      </c>
      <c r="H40" s="157"/>
      <c r="I40" s="157"/>
      <c r="J40" s="38">
        <v>64</v>
      </c>
      <c r="K40" s="151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0"/>
      <c r="AG40" s="10"/>
      <c r="AH40" s="10"/>
      <c r="AI40" s="10"/>
      <c r="AJ40" s="10"/>
      <c r="AK40" s="10"/>
      <c r="AL40" s="10"/>
      <c r="AM40" s="10"/>
      <c r="AN40" s="16"/>
    </row>
    <row r="41" spans="1:40" ht="22.05" customHeight="1">
      <c r="A41" s="15"/>
      <c r="B41" s="10"/>
      <c r="C41" s="35"/>
      <c r="D41" s="10"/>
      <c r="E41" s="10"/>
      <c r="F41" s="10"/>
      <c r="G41" s="10"/>
      <c r="H41" s="10"/>
      <c r="I41" s="10"/>
      <c r="J41" s="16"/>
      <c r="K41" s="151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3"/>
    </row>
    <row r="42" spans="1:40" ht="22.05" customHeight="1">
      <c r="A42" s="22" t="s">
        <v>33</v>
      </c>
      <c r="B42" s="24"/>
      <c r="C42" s="42"/>
      <c r="D42" s="24"/>
      <c r="E42" s="24"/>
      <c r="F42" s="24"/>
      <c r="G42" s="24"/>
      <c r="H42" s="24"/>
      <c r="I42" s="24"/>
      <c r="J42" s="25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6"/>
      <c r="AI42" s="26"/>
      <c r="AJ42" s="26"/>
      <c r="AK42" s="26"/>
      <c r="AL42" s="26"/>
      <c r="AM42" s="26"/>
      <c r="AN42" s="27"/>
    </row>
    <row r="43" spans="1:40" ht="22.05" customHeight="1">
      <c r="A43" s="139" t="s">
        <v>34</v>
      </c>
      <c r="B43" s="140"/>
      <c r="C43" s="140"/>
      <c r="D43" s="140"/>
      <c r="E43" s="140"/>
      <c r="F43" s="140"/>
      <c r="G43" s="140"/>
      <c r="H43" s="140"/>
      <c r="I43" s="140"/>
      <c r="J43" s="141"/>
      <c r="K43" s="148" t="s">
        <v>1</v>
      </c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50"/>
    </row>
    <row r="44" spans="1:40" ht="22.05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4"/>
      <c r="K44" s="162" t="s">
        <v>8</v>
      </c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</row>
    <row r="45" spans="1:40" ht="22.05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7"/>
      <c r="K45" s="162" t="s">
        <v>38</v>
      </c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</row>
    <row r="46" spans="1:40" ht="22.05" customHeight="1">
      <c r="A46" s="172" t="s">
        <v>43</v>
      </c>
      <c r="B46" s="173"/>
      <c r="C46" s="173"/>
      <c r="D46" s="173"/>
      <c r="E46" s="173"/>
      <c r="F46" s="173"/>
      <c r="G46" s="173"/>
      <c r="H46" s="173"/>
      <c r="I46" s="173"/>
      <c r="J46" s="174"/>
      <c r="K46" s="151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3"/>
    </row>
    <row r="47" spans="1:40" ht="22.05" customHeight="1">
      <c r="A47" s="136" t="s">
        <v>35</v>
      </c>
      <c r="B47" s="137"/>
      <c r="C47" s="43">
        <v>1</v>
      </c>
      <c r="D47" s="39" t="s">
        <v>7</v>
      </c>
      <c r="E47" s="40"/>
      <c r="F47" s="38">
        <v>32</v>
      </c>
      <c r="G47" s="157" t="str">
        <f>G9</f>
        <v xml:space="preserve">มิถุนายน </v>
      </c>
      <c r="H47" s="157"/>
      <c r="I47" s="157"/>
      <c r="J47" s="38">
        <v>64</v>
      </c>
      <c r="K47" s="151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3"/>
    </row>
    <row r="48" spans="1:40" ht="22.05" customHeight="1">
      <c r="A48" s="136" t="s">
        <v>35</v>
      </c>
      <c r="B48" s="137"/>
      <c r="C48" s="43">
        <f>C47+1</f>
        <v>2</v>
      </c>
      <c r="D48" s="39" t="s">
        <v>7</v>
      </c>
      <c r="E48" s="40"/>
      <c r="F48" s="38">
        <f>F47+7</f>
        <v>39</v>
      </c>
      <c r="G48" s="157" t="str">
        <f>G47</f>
        <v xml:space="preserve">มิถุนายน </v>
      </c>
      <c r="H48" s="157"/>
      <c r="I48" s="157"/>
      <c r="J48" s="38">
        <v>64</v>
      </c>
      <c r="K48" s="151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3"/>
    </row>
    <row r="49" spans="1:40" ht="22.05" customHeight="1">
      <c r="A49" s="136" t="s">
        <v>35</v>
      </c>
      <c r="B49" s="137"/>
      <c r="C49" s="43">
        <f t="shared" ref="C49:C50" si="10">C48+1</f>
        <v>3</v>
      </c>
      <c r="D49" s="39" t="s">
        <v>7</v>
      </c>
      <c r="E49" s="40"/>
      <c r="F49" s="38">
        <f>F48+7</f>
        <v>46</v>
      </c>
      <c r="G49" s="157" t="str">
        <f t="shared" ref="G49:G50" si="11">G48</f>
        <v xml:space="preserve">มิถุนายน </v>
      </c>
      <c r="H49" s="157"/>
      <c r="I49" s="157"/>
      <c r="J49" s="38">
        <v>64</v>
      </c>
      <c r="K49" s="169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1"/>
    </row>
    <row r="50" spans="1:40" ht="22.05" customHeight="1">
      <c r="A50" s="136" t="s">
        <v>35</v>
      </c>
      <c r="B50" s="137"/>
      <c r="C50" s="43">
        <f t="shared" si="10"/>
        <v>4</v>
      </c>
      <c r="D50" s="39" t="s">
        <v>7</v>
      </c>
      <c r="E50" s="40"/>
      <c r="F50" s="38">
        <f>F49+7</f>
        <v>53</v>
      </c>
      <c r="G50" s="157" t="str">
        <f t="shared" si="11"/>
        <v xml:space="preserve">มิถุนายน </v>
      </c>
      <c r="H50" s="157"/>
      <c r="I50" s="157"/>
      <c r="J50" s="38">
        <v>64</v>
      </c>
      <c r="K50" s="169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1"/>
    </row>
    <row r="51" spans="1:40" ht="22.05" customHeight="1">
      <c r="A51" s="15"/>
      <c r="B51" s="10"/>
      <c r="C51" s="35"/>
      <c r="D51" s="10"/>
      <c r="E51" s="10"/>
      <c r="F51" s="10"/>
      <c r="G51" s="10"/>
      <c r="H51" s="10"/>
      <c r="I51" s="10"/>
      <c r="J51" s="16"/>
      <c r="K51" s="151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3"/>
    </row>
    <row r="52" spans="1:40" ht="22.05" customHeight="1">
      <c r="A52" s="166" t="s">
        <v>56</v>
      </c>
      <c r="B52" s="167"/>
      <c r="C52" s="167"/>
      <c r="D52" s="167"/>
      <c r="E52" s="167"/>
      <c r="F52" s="167"/>
      <c r="G52" s="167"/>
      <c r="H52" s="167"/>
      <c r="I52" s="167"/>
      <c r="J52" s="168"/>
      <c r="K52" s="151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3"/>
    </row>
    <row r="53" spans="1:40" ht="22.05" customHeight="1">
      <c r="A53" s="136" t="s">
        <v>35</v>
      </c>
      <c r="B53" s="137"/>
      <c r="C53" s="43">
        <v>1</v>
      </c>
      <c r="D53" s="39" t="s">
        <v>7</v>
      </c>
      <c r="E53" s="40"/>
      <c r="F53" s="38">
        <v>32</v>
      </c>
      <c r="G53" s="157" t="str">
        <f>G15</f>
        <v xml:space="preserve">มิถุนายน </v>
      </c>
      <c r="H53" s="157"/>
      <c r="I53" s="157"/>
      <c r="J53" s="38">
        <v>64</v>
      </c>
      <c r="K53" s="151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3"/>
    </row>
    <row r="54" spans="1:40" ht="22.05" customHeight="1">
      <c r="A54" s="136" t="s">
        <v>35</v>
      </c>
      <c r="B54" s="137"/>
      <c r="C54" s="43">
        <f>C53+1</f>
        <v>2</v>
      </c>
      <c r="D54" s="39" t="s">
        <v>7</v>
      </c>
      <c r="E54" s="40"/>
      <c r="F54" s="38">
        <f>F53+7</f>
        <v>39</v>
      </c>
      <c r="G54" s="157" t="str">
        <f>G53</f>
        <v xml:space="preserve">มิถุนายน </v>
      </c>
      <c r="H54" s="157"/>
      <c r="I54" s="157"/>
      <c r="J54" s="38">
        <v>64</v>
      </c>
      <c r="K54" s="151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3"/>
    </row>
    <row r="55" spans="1:40" ht="22.05" customHeight="1">
      <c r="A55" s="136" t="s">
        <v>35</v>
      </c>
      <c r="B55" s="137"/>
      <c r="C55" s="43">
        <f t="shared" ref="C55:C56" si="12">C54+1</f>
        <v>3</v>
      </c>
      <c r="D55" s="39" t="s">
        <v>7</v>
      </c>
      <c r="E55" s="40"/>
      <c r="F55" s="38">
        <f>F54+7</f>
        <v>46</v>
      </c>
      <c r="G55" s="157" t="str">
        <f t="shared" ref="G55:G56" si="13">G54</f>
        <v xml:space="preserve">มิถุนายน </v>
      </c>
      <c r="H55" s="157"/>
      <c r="I55" s="157"/>
      <c r="J55" s="38">
        <v>64</v>
      </c>
      <c r="K55" s="169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1"/>
    </row>
    <row r="56" spans="1:40" ht="22.05" customHeight="1">
      <c r="A56" s="136" t="s">
        <v>35</v>
      </c>
      <c r="B56" s="137"/>
      <c r="C56" s="43">
        <f t="shared" si="12"/>
        <v>4</v>
      </c>
      <c r="D56" s="39" t="s">
        <v>7</v>
      </c>
      <c r="E56" s="40"/>
      <c r="F56" s="38">
        <f>F55+7</f>
        <v>53</v>
      </c>
      <c r="G56" s="157" t="str">
        <f t="shared" si="13"/>
        <v xml:space="preserve">มิถุนายน </v>
      </c>
      <c r="H56" s="157"/>
      <c r="I56" s="157"/>
      <c r="J56" s="38">
        <v>64</v>
      </c>
      <c r="K56" s="169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1"/>
    </row>
    <row r="57" spans="1:40" ht="22.05" customHeight="1">
      <c r="A57" s="163"/>
      <c r="B57" s="164"/>
      <c r="C57" s="164"/>
      <c r="D57" s="164"/>
      <c r="E57" s="164"/>
      <c r="F57" s="164"/>
      <c r="G57" s="164"/>
      <c r="H57" s="164"/>
      <c r="I57" s="164"/>
      <c r="J57" s="165"/>
      <c r="K57" s="151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3"/>
    </row>
    <row r="58" spans="1:40" ht="22.05" customHeight="1">
      <c r="A58" s="11"/>
      <c r="B58" s="12"/>
      <c r="C58" s="12"/>
      <c r="D58" s="13"/>
      <c r="E58" s="9"/>
      <c r="F58" s="9"/>
      <c r="G58" s="9"/>
      <c r="H58" s="13"/>
      <c r="I58" s="13"/>
      <c r="J58" s="14"/>
      <c r="K58" s="151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3"/>
    </row>
    <row r="59" spans="1:40" ht="22.05" customHeight="1">
      <c r="A59" s="11"/>
      <c r="B59" s="12"/>
      <c r="C59" s="12"/>
      <c r="D59" s="13"/>
      <c r="E59" s="9"/>
      <c r="F59" s="9"/>
      <c r="G59" s="9"/>
      <c r="H59" s="13"/>
      <c r="I59" s="13"/>
      <c r="J59" s="14"/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3"/>
    </row>
    <row r="60" spans="1:40" ht="22.05" customHeight="1">
      <c r="A60" s="11"/>
      <c r="B60" s="12"/>
      <c r="C60" s="12"/>
      <c r="D60" s="13"/>
      <c r="E60" s="9"/>
      <c r="F60" s="9"/>
      <c r="G60" s="9"/>
      <c r="H60" s="13"/>
      <c r="I60" s="13"/>
      <c r="J60" s="14"/>
      <c r="K60" s="151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3"/>
    </row>
    <row r="61" spans="1:40" ht="22.05" customHeight="1">
      <c r="A61" s="11"/>
      <c r="B61" s="12"/>
      <c r="C61" s="12"/>
      <c r="D61" s="13"/>
      <c r="E61" s="9"/>
      <c r="F61" s="9"/>
      <c r="G61" s="9"/>
      <c r="H61" s="13"/>
      <c r="I61" s="13"/>
      <c r="J61" s="14"/>
      <c r="K61" s="151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3"/>
    </row>
    <row r="62" spans="1:40" ht="22.05" customHeight="1">
      <c r="A62" s="15"/>
      <c r="B62" s="10"/>
      <c r="C62" s="35"/>
      <c r="D62" s="10"/>
      <c r="E62" s="10"/>
      <c r="F62" s="10"/>
      <c r="G62" s="10"/>
      <c r="H62" s="10"/>
      <c r="I62" s="10"/>
      <c r="J62" s="16"/>
      <c r="K62" s="151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3"/>
    </row>
    <row r="63" spans="1:40" ht="22.05" customHeight="1">
      <c r="A63" s="11"/>
      <c r="B63" s="12"/>
      <c r="C63" s="12"/>
      <c r="D63" s="13"/>
      <c r="E63" s="9"/>
      <c r="F63" s="9"/>
      <c r="G63" s="9"/>
      <c r="H63" s="13"/>
      <c r="I63" s="13"/>
      <c r="J63" s="14"/>
      <c r="K63" s="151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3"/>
    </row>
    <row r="64" spans="1:40" ht="22.05" customHeight="1">
      <c r="A64" s="11"/>
      <c r="B64" s="12"/>
      <c r="C64" s="12"/>
      <c r="D64" s="13"/>
      <c r="E64" s="9"/>
      <c r="F64" s="9"/>
      <c r="G64" s="9"/>
      <c r="H64" s="13"/>
      <c r="I64" s="13"/>
      <c r="J64" s="14"/>
      <c r="K64" s="151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3"/>
    </row>
    <row r="65" spans="1:40" ht="22.05" customHeight="1">
      <c r="A65" s="11"/>
      <c r="B65" s="12"/>
      <c r="C65" s="12"/>
      <c r="D65" s="13"/>
      <c r="E65" s="9"/>
      <c r="F65" s="9"/>
      <c r="G65" s="9"/>
      <c r="H65" s="13"/>
      <c r="I65" s="13"/>
      <c r="J65" s="14"/>
      <c r="K65" s="151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3"/>
    </row>
    <row r="66" spans="1:40" ht="22.05" customHeight="1">
      <c r="A66" s="11"/>
      <c r="B66" s="12"/>
      <c r="C66" s="12"/>
      <c r="D66" s="13"/>
      <c r="E66" s="9"/>
      <c r="F66" s="9"/>
      <c r="G66" s="9"/>
      <c r="H66" s="13"/>
      <c r="I66" s="13"/>
      <c r="J66" s="14"/>
      <c r="K66" s="151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3"/>
    </row>
    <row r="67" spans="1:40" ht="22.05" customHeight="1">
      <c r="A67" s="15"/>
      <c r="B67" s="10"/>
      <c r="C67" s="35"/>
      <c r="D67" s="10"/>
      <c r="E67" s="10"/>
      <c r="F67" s="10"/>
      <c r="G67" s="10"/>
      <c r="H67" s="10"/>
      <c r="I67" s="10"/>
      <c r="J67" s="16"/>
      <c r="K67" s="151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3"/>
    </row>
    <row r="68" spans="1:40" ht="22.95" customHeight="1"/>
    <row r="69" spans="1:40" ht="22.95" customHeight="1"/>
    <row r="70" spans="1:40" ht="22.95" customHeight="1"/>
    <row r="71" spans="1:40" ht="22.95" customHeight="1"/>
    <row r="72" spans="1:40" ht="22.95" customHeight="1"/>
    <row r="73" spans="1:40" ht="22.95" customHeight="1"/>
    <row r="74" spans="1:40" ht="22.95" customHeight="1"/>
    <row r="75" spans="1:40" ht="22.95" customHeight="1"/>
    <row r="76" spans="1:40" ht="22.95" customHeight="1"/>
    <row r="77" spans="1:40" ht="22.95" customHeight="1"/>
    <row r="78" spans="1:40" ht="22.95" customHeight="1"/>
    <row r="79" spans="1:40" ht="22.95" customHeight="1"/>
    <row r="80" spans="1:4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</sheetData>
  <mergeCells count="150">
    <mergeCell ref="G56:I56"/>
    <mergeCell ref="K56:AN56"/>
    <mergeCell ref="K53:AN53"/>
    <mergeCell ref="A54:B54"/>
    <mergeCell ref="G54:I54"/>
    <mergeCell ref="K54:AN54"/>
    <mergeCell ref="A55:B55"/>
    <mergeCell ref="G55:I55"/>
    <mergeCell ref="K55:AN55"/>
    <mergeCell ref="G53:I53"/>
    <mergeCell ref="A37:B37"/>
    <mergeCell ref="A46:J46"/>
    <mergeCell ref="A43:J45"/>
    <mergeCell ref="A36:J36"/>
    <mergeCell ref="A38:B38"/>
    <mergeCell ref="A39:B39"/>
    <mergeCell ref="G37:I37"/>
    <mergeCell ref="G38:I38"/>
    <mergeCell ref="A30:J30"/>
    <mergeCell ref="G39:I39"/>
    <mergeCell ref="G40:I40"/>
    <mergeCell ref="G31:I31"/>
    <mergeCell ref="G32:I32"/>
    <mergeCell ref="A57:J57"/>
    <mergeCell ref="K57:AN57"/>
    <mergeCell ref="A52:J52"/>
    <mergeCell ref="K52:AN52"/>
    <mergeCell ref="A53:B53"/>
    <mergeCell ref="A40:B40"/>
    <mergeCell ref="A47:B47"/>
    <mergeCell ref="A48:B48"/>
    <mergeCell ref="A49:B49"/>
    <mergeCell ref="A50:B50"/>
    <mergeCell ref="K43:AN43"/>
    <mergeCell ref="K49:AN49"/>
    <mergeCell ref="K50:AN50"/>
    <mergeCell ref="K40:AE40"/>
    <mergeCell ref="K41:AN41"/>
    <mergeCell ref="K46:AN46"/>
    <mergeCell ref="K47:AN47"/>
    <mergeCell ref="K44:AN44"/>
    <mergeCell ref="K45:AN45"/>
    <mergeCell ref="G47:I47"/>
    <mergeCell ref="G48:I48"/>
    <mergeCell ref="G49:I49"/>
    <mergeCell ref="G50:I50"/>
    <mergeCell ref="A56:B56"/>
    <mergeCell ref="K64:AN64"/>
    <mergeCell ref="K65:AN65"/>
    <mergeCell ref="K66:AN66"/>
    <mergeCell ref="K67:AN67"/>
    <mergeCell ref="K6:AN6"/>
    <mergeCell ref="K5:AN5"/>
    <mergeCell ref="K28:AN28"/>
    <mergeCell ref="K29:AN29"/>
    <mergeCell ref="K58:AN58"/>
    <mergeCell ref="K59:AN59"/>
    <mergeCell ref="K60:AN60"/>
    <mergeCell ref="K61:AN61"/>
    <mergeCell ref="K62:AN62"/>
    <mergeCell ref="K63:AN63"/>
    <mergeCell ref="K48:AN48"/>
    <mergeCell ref="K51:AN51"/>
    <mergeCell ref="K27:AN27"/>
    <mergeCell ref="K35:AN35"/>
    <mergeCell ref="K36:AN36"/>
    <mergeCell ref="K37:AN37"/>
    <mergeCell ref="K38:AN38"/>
    <mergeCell ref="K39:AE39"/>
    <mergeCell ref="K30:AN30"/>
    <mergeCell ref="K31:AN31"/>
    <mergeCell ref="K33:AE33"/>
    <mergeCell ref="K34:AE34"/>
    <mergeCell ref="G33:I33"/>
    <mergeCell ref="G34:I34"/>
    <mergeCell ref="A27:J29"/>
    <mergeCell ref="K22:AN22"/>
    <mergeCell ref="K23:AN23"/>
    <mergeCell ref="K24:AE24"/>
    <mergeCell ref="K25:AN25"/>
    <mergeCell ref="A22:B22"/>
    <mergeCell ref="A23:B23"/>
    <mergeCell ref="A24:B24"/>
    <mergeCell ref="A31:B31"/>
    <mergeCell ref="A32:B32"/>
    <mergeCell ref="A33:B33"/>
    <mergeCell ref="A34:B34"/>
    <mergeCell ref="K32:AN32"/>
    <mergeCell ref="G22:I22"/>
    <mergeCell ref="G23:I23"/>
    <mergeCell ref="G24:I24"/>
    <mergeCell ref="BX18:BY18"/>
    <mergeCell ref="K18:AN18"/>
    <mergeCell ref="K19:AN19"/>
    <mergeCell ref="A20:J20"/>
    <mergeCell ref="K20:AN20"/>
    <mergeCell ref="K21:AN21"/>
    <mergeCell ref="A18:B18"/>
    <mergeCell ref="A21:B21"/>
    <mergeCell ref="K17:AN17"/>
    <mergeCell ref="AT18:AV18"/>
    <mergeCell ref="AW18:AX18"/>
    <mergeCell ref="BH18:BJ18"/>
    <mergeCell ref="BK18:BL18"/>
    <mergeCell ref="BU18:BW18"/>
    <mergeCell ref="A17:B17"/>
    <mergeCell ref="G17:I17"/>
    <mergeCell ref="G18:I18"/>
    <mergeCell ref="G21:I21"/>
    <mergeCell ref="K15:AN15"/>
    <mergeCell ref="BE16:BL16"/>
    <mergeCell ref="BR16:BZ16"/>
    <mergeCell ref="K16:AN16"/>
    <mergeCell ref="BE17:BL17"/>
    <mergeCell ref="BR17:BY17"/>
    <mergeCell ref="K13:AN13"/>
    <mergeCell ref="A14:J14"/>
    <mergeCell ref="K14:AN14"/>
    <mergeCell ref="AR15:AX15"/>
    <mergeCell ref="BE15:BK15"/>
    <mergeCell ref="BR15:BX15"/>
    <mergeCell ref="A15:B15"/>
    <mergeCell ref="A16:B16"/>
    <mergeCell ref="G15:I15"/>
    <mergeCell ref="G16:I16"/>
    <mergeCell ref="K10:AN10"/>
    <mergeCell ref="K11:AN11"/>
    <mergeCell ref="AR12:AW12"/>
    <mergeCell ref="BE12:BJ12"/>
    <mergeCell ref="K12:AN12"/>
    <mergeCell ref="A8:J8"/>
    <mergeCell ref="K8:AN8"/>
    <mergeCell ref="BV9:BX9"/>
    <mergeCell ref="BY9:BZ9"/>
    <mergeCell ref="A10:B10"/>
    <mergeCell ref="A11:B11"/>
    <mergeCell ref="A12:B12"/>
    <mergeCell ref="G9:I9"/>
    <mergeCell ref="G10:I10"/>
    <mergeCell ref="G11:I11"/>
    <mergeCell ref="G12:I12"/>
    <mergeCell ref="S1:U1"/>
    <mergeCell ref="A2:AN2"/>
    <mergeCell ref="A3:AN3"/>
    <mergeCell ref="A9:B9"/>
    <mergeCell ref="BJ8:BL8"/>
    <mergeCell ref="BM8:BN8"/>
    <mergeCell ref="A4:J6"/>
    <mergeCell ref="K4:AN4"/>
    <mergeCell ref="K9:AN9"/>
  </mergeCells>
  <pageMargins left="0.7" right="0.7" top="0.75" bottom="0.75" header="0.3" footer="0.3"/>
  <pageSetup paperSize="9" scale="86" orientation="landscape" r:id="rId1"/>
  <headerFooter>
    <oddHeader>&amp;R&amp;"TH SarabunPSK,Regular"&amp;10แบบฟอร์มหมายเลข ป.2</oddHeader>
    <oddFooter>&amp;C&amp;"TH SarabunPSK,Regular"&amp;10หน้า &amp;P จาก &amp;N</oddFooter>
  </headerFooter>
  <rowBreaks count="1" manualBreakCount="1">
    <brk id="77" max="16383" man="1"/>
  </rowBreaks>
  <colBreaks count="1" manualBreakCount="1">
    <brk id="4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16F9-D33F-47B0-BF52-E33EFBB6E817}">
  <dimension ref="A1:CB239"/>
  <sheetViews>
    <sheetView view="pageBreakPreview" zoomScale="85" zoomScaleNormal="94" zoomScaleSheetLayoutView="85" workbookViewId="0">
      <selection activeCell="I36" sqref="I36"/>
    </sheetView>
  </sheetViews>
  <sheetFormatPr defaultRowHeight="14.4"/>
  <cols>
    <col min="1" max="2" width="3.77734375" style="69" customWidth="1"/>
    <col min="3" max="3" width="3.77734375" style="75" customWidth="1"/>
    <col min="4" max="95" width="3.77734375" style="69" customWidth="1"/>
    <col min="96" max="16384" width="8.88671875" style="69"/>
  </cols>
  <sheetData>
    <row r="1" spans="1:80" ht="22.05" customHeight="1">
      <c r="B1" s="19"/>
      <c r="C1" s="41"/>
      <c r="D1" s="19"/>
      <c r="E1" s="19"/>
      <c r="F1" s="19"/>
      <c r="G1" s="19"/>
      <c r="H1" s="19"/>
      <c r="I1" s="19"/>
      <c r="J1" s="19"/>
      <c r="K1" s="19"/>
      <c r="L1" s="19"/>
      <c r="M1" s="19" t="s">
        <v>22</v>
      </c>
      <c r="N1" s="19"/>
      <c r="O1" s="19"/>
      <c r="P1" s="19"/>
      <c r="Q1" s="19"/>
      <c r="R1" s="19"/>
      <c r="S1" s="134" t="s">
        <v>54</v>
      </c>
      <c r="T1" s="134"/>
      <c r="U1" s="134"/>
      <c r="V1" s="19" t="s">
        <v>45</v>
      </c>
      <c r="W1" s="19"/>
      <c r="X1" s="19"/>
      <c r="Y1" s="19"/>
      <c r="Z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80" ht="22.05" customHeight="1">
      <c r="A2" s="134" t="str">
        <f>พย.ปรับใหม่!A2</f>
        <v>ชื่อผู้สอน ผู้ช่วยศาสตราจารย์รสสุคนธ์  สงคง ตำแหน่ง รองคณบดีฝ่านวิชาการและวิจัย ภาระงานสอน 90 ต่อภาคการศึกษา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14"/>
      <c r="AP2" s="114"/>
      <c r="AQ2" s="114"/>
      <c r="AR2" s="114"/>
      <c r="AS2" s="114"/>
      <c r="AT2" s="114"/>
      <c r="AU2" s="113"/>
      <c r="AV2" s="2" t="s">
        <v>3</v>
      </c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80" ht="22.05" customHeight="1">
      <c r="A3" s="134" t="str">
        <f>พย.ปรับใหม่!A3</f>
        <v>สาขาภาษาตะวันตก สาขาวิชาภาษา  คณะศิลปศาสตร์ มหาวิทยาลัยเทคโนโลยีราชมงคลธัญบุรี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13"/>
      <c r="AP3" s="113"/>
      <c r="AQ3" s="113"/>
      <c r="AR3" s="113"/>
      <c r="AS3" s="113"/>
      <c r="AT3" s="113"/>
      <c r="AU3" s="113"/>
      <c r="AV3" s="1"/>
      <c r="AW3" s="4" t="s">
        <v>30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2"/>
      <c r="BN3" s="4" t="str">
        <f>S1</f>
        <v>มีนาคม</v>
      </c>
      <c r="BO3" s="4"/>
      <c r="BP3" s="4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80" ht="22.05" customHeight="1">
      <c r="A4" s="139" t="s">
        <v>34</v>
      </c>
      <c r="B4" s="140"/>
      <c r="C4" s="140"/>
      <c r="D4" s="140"/>
      <c r="E4" s="140"/>
      <c r="F4" s="140"/>
      <c r="G4" s="140"/>
      <c r="H4" s="140"/>
      <c r="I4" s="140"/>
      <c r="J4" s="141"/>
      <c r="K4" s="148" t="s">
        <v>55</v>
      </c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50"/>
      <c r="AO4" s="33"/>
      <c r="AP4" s="33"/>
      <c r="AQ4" s="33"/>
      <c r="AR4" s="33"/>
      <c r="AS4" s="33"/>
      <c r="AT4" s="33"/>
      <c r="AU4" s="113"/>
      <c r="AV4" s="2" t="s">
        <v>4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0" ht="22.0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  <c r="K5" s="151" t="s">
        <v>8</v>
      </c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3"/>
      <c r="AO5" s="103"/>
      <c r="AP5" s="103"/>
      <c r="AQ5" s="103"/>
      <c r="AR5" s="103"/>
      <c r="AS5" s="103"/>
      <c r="AT5" s="103"/>
      <c r="AU5" s="115"/>
      <c r="AV5" s="115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80" ht="22.05" customHeight="1">
      <c r="A6" s="145"/>
      <c r="B6" s="146"/>
      <c r="C6" s="146"/>
      <c r="D6" s="146"/>
      <c r="E6" s="146"/>
      <c r="F6" s="146"/>
      <c r="G6" s="146"/>
      <c r="H6" s="146"/>
      <c r="I6" s="146"/>
      <c r="J6" s="147"/>
      <c r="K6" s="151" t="s">
        <v>38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3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15"/>
      <c r="BF6" s="115"/>
      <c r="BG6" s="2" t="s">
        <v>2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2" t="s">
        <v>5</v>
      </c>
      <c r="BT6" s="1"/>
      <c r="BU6" s="1"/>
      <c r="BV6" s="1"/>
      <c r="BW6" s="1"/>
      <c r="BX6" s="1"/>
      <c r="BY6" s="1"/>
      <c r="BZ6" s="1"/>
      <c r="CA6" s="1"/>
    </row>
    <row r="7" spans="1:80" ht="22.05" customHeight="1">
      <c r="A7" s="84" t="s">
        <v>31</v>
      </c>
      <c r="B7" s="85"/>
      <c r="C7" s="86"/>
      <c r="D7" s="85"/>
      <c r="E7" s="85"/>
      <c r="F7" s="85"/>
      <c r="G7" s="85"/>
      <c r="H7" s="85"/>
      <c r="I7" s="85"/>
      <c r="J7" s="87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8"/>
      <c r="AI7" s="88"/>
      <c r="AJ7" s="88"/>
      <c r="AK7" s="88"/>
      <c r="AL7" s="88"/>
      <c r="AM7" s="88"/>
      <c r="AN7" s="89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33"/>
      <c r="BF7" s="33"/>
      <c r="BG7" s="2" t="s">
        <v>63</v>
      </c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80"/>
      <c r="BT7" s="80"/>
      <c r="BU7" s="2" t="s">
        <v>64</v>
      </c>
      <c r="BV7" s="1"/>
      <c r="BW7" s="1"/>
      <c r="BX7" s="1"/>
      <c r="BY7" s="1"/>
      <c r="BZ7" s="1"/>
      <c r="CA7" s="1"/>
    </row>
    <row r="8" spans="1:80" ht="22.05" customHeight="1">
      <c r="A8" s="234" t="s">
        <v>60</v>
      </c>
      <c r="B8" s="235"/>
      <c r="C8" s="235"/>
      <c r="D8" s="235"/>
      <c r="E8" s="235"/>
      <c r="F8" s="235"/>
      <c r="G8" s="235"/>
      <c r="H8" s="235"/>
      <c r="I8" s="235"/>
      <c r="J8" s="236"/>
      <c r="K8" s="237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9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"/>
      <c r="BF8" s="1"/>
      <c r="BG8" s="2"/>
      <c r="BH8" s="3" t="s">
        <v>19</v>
      </c>
      <c r="BI8" s="3">
        <v>31</v>
      </c>
      <c r="BJ8" s="134" t="str">
        <f>S1</f>
        <v>มีนาคม</v>
      </c>
      <c r="BK8" s="134"/>
      <c r="BL8" s="134"/>
      <c r="BM8" s="138">
        <v>2564</v>
      </c>
      <c r="BN8" s="138"/>
      <c r="BO8" s="1"/>
      <c r="BP8" s="1"/>
      <c r="BQ8" s="1"/>
      <c r="BR8" s="1"/>
      <c r="BS8" s="80"/>
      <c r="BT8" s="1"/>
      <c r="BU8" s="2" t="s">
        <v>66</v>
      </c>
      <c r="BV8" s="1"/>
      <c r="BW8" s="1"/>
      <c r="BX8" s="1"/>
      <c r="BY8" s="1"/>
      <c r="BZ8" s="1"/>
      <c r="CA8" s="1"/>
    </row>
    <row r="9" spans="1:80" ht="22.05" customHeight="1">
      <c r="A9" s="240" t="s">
        <v>35</v>
      </c>
      <c r="B9" s="241"/>
      <c r="C9" s="76">
        <v>16</v>
      </c>
      <c r="D9" s="77" t="s">
        <v>7</v>
      </c>
      <c r="E9" s="78"/>
      <c r="F9" s="79">
        <v>14</v>
      </c>
      <c r="G9" s="242" t="str">
        <f>S1</f>
        <v>มีนาคม</v>
      </c>
      <c r="H9" s="242"/>
      <c r="I9" s="242"/>
      <c r="J9" s="79">
        <v>64</v>
      </c>
      <c r="K9" s="237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9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2"/>
      <c r="BT9" s="3" t="s">
        <v>19</v>
      </c>
      <c r="BU9" s="3">
        <f>BI8</f>
        <v>31</v>
      </c>
      <c r="BV9" s="134" t="str">
        <f>S1</f>
        <v>มีนาคม</v>
      </c>
      <c r="BW9" s="134"/>
      <c r="BX9" s="134"/>
      <c r="BY9" s="138">
        <v>2564</v>
      </c>
      <c r="BZ9" s="138"/>
      <c r="CA9" s="1"/>
    </row>
    <row r="10" spans="1:80" ht="22.05" customHeight="1">
      <c r="A10" s="243" t="s">
        <v>35</v>
      </c>
      <c r="B10" s="244"/>
      <c r="C10" s="105">
        <f>C9+1</f>
        <v>17</v>
      </c>
      <c r="D10" s="106" t="s">
        <v>7</v>
      </c>
      <c r="E10" s="107"/>
      <c r="F10" s="108">
        <f>F9+7</f>
        <v>21</v>
      </c>
      <c r="G10" s="245" t="str">
        <f>G9</f>
        <v>มีนาคม</v>
      </c>
      <c r="H10" s="245"/>
      <c r="I10" s="245"/>
      <c r="J10" s="108">
        <f>J9</f>
        <v>64</v>
      </c>
      <c r="K10" s="237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2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2"/>
    </row>
    <row r="11" spans="1:80" ht="22.05" customHeight="1">
      <c r="A11" s="243" t="s">
        <v>35</v>
      </c>
      <c r="B11" s="244"/>
      <c r="C11" s="105">
        <f t="shared" ref="C11:C12" si="0">C10+1</f>
        <v>18</v>
      </c>
      <c r="D11" s="106" t="s">
        <v>7</v>
      </c>
      <c r="E11" s="107"/>
      <c r="F11" s="108">
        <f t="shared" ref="F11:F12" si="1">F10+7</f>
        <v>28</v>
      </c>
      <c r="G11" s="245" t="str">
        <f t="shared" ref="G11:G12" si="2">G10</f>
        <v>มีนาคม</v>
      </c>
      <c r="H11" s="245"/>
      <c r="I11" s="245"/>
      <c r="J11" s="108">
        <f t="shared" ref="J11:J12" si="3">J10</f>
        <v>64</v>
      </c>
      <c r="K11" s="237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9"/>
      <c r="AO11" s="1"/>
      <c r="AP11" s="28"/>
      <c r="AQ11" s="20" t="s">
        <v>24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9"/>
      <c r="BB11" s="1"/>
      <c r="BC11" s="28"/>
      <c r="BD11" s="20" t="s">
        <v>24</v>
      </c>
      <c r="BE11" s="21"/>
      <c r="BF11" s="21"/>
      <c r="BG11" s="21"/>
      <c r="BH11" s="21"/>
      <c r="BI11" s="21"/>
      <c r="BJ11" s="21"/>
      <c r="BK11" s="21"/>
      <c r="BL11" s="21"/>
      <c r="BM11" s="21"/>
      <c r="BN11" s="29"/>
      <c r="BO11" s="7"/>
      <c r="BP11" s="28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9"/>
    </row>
    <row r="12" spans="1:80" ht="22.05" customHeight="1">
      <c r="A12" s="243" t="s">
        <v>35</v>
      </c>
      <c r="B12" s="244"/>
      <c r="C12" s="105">
        <f t="shared" si="0"/>
        <v>19</v>
      </c>
      <c r="D12" s="106" t="s">
        <v>7</v>
      </c>
      <c r="E12" s="107"/>
      <c r="F12" s="108">
        <f t="shared" si="1"/>
        <v>35</v>
      </c>
      <c r="G12" s="245" t="str">
        <f t="shared" si="2"/>
        <v>มีนาคม</v>
      </c>
      <c r="H12" s="245"/>
      <c r="I12" s="245"/>
      <c r="J12" s="108">
        <f t="shared" si="3"/>
        <v>64</v>
      </c>
      <c r="K12" s="237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9"/>
      <c r="AO12" s="1"/>
      <c r="AP12" s="6"/>
      <c r="AQ12" s="7"/>
      <c r="AR12" s="138" t="s">
        <v>14</v>
      </c>
      <c r="AS12" s="138"/>
      <c r="AT12" s="138"/>
      <c r="AU12" s="138"/>
      <c r="AV12" s="138"/>
      <c r="AW12" s="138"/>
      <c r="AX12" s="7"/>
      <c r="AY12" s="7"/>
      <c r="AZ12" s="7"/>
      <c r="BA12" s="5"/>
      <c r="BB12" s="7"/>
      <c r="BC12" s="6"/>
      <c r="BD12" s="7"/>
      <c r="BE12" s="138" t="s">
        <v>14</v>
      </c>
      <c r="BF12" s="138"/>
      <c r="BG12" s="138"/>
      <c r="BH12" s="138"/>
      <c r="BI12" s="138"/>
      <c r="BJ12" s="138"/>
      <c r="BK12" s="7"/>
      <c r="BL12" s="7"/>
      <c r="BM12" s="7"/>
      <c r="BN12" s="5"/>
      <c r="BO12" s="7"/>
      <c r="BP12" s="6"/>
      <c r="BQ12" s="7"/>
      <c r="BR12" s="7"/>
      <c r="BS12" s="3"/>
      <c r="BT12" s="3"/>
      <c r="BU12" s="7"/>
      <c r="BV12" s="7"/>
      <c r="BW12" s="7"/>
      <c r="BX12" s="7"/>
      <c r="BY12" s="7"/>
      <c r="BZ12" s="7"/>
      <c r="CA12" s="5"/>
      <c r="CB12" s="2"/>
    </row>
    <row r="13" spans="1:80" ht="22.05" customHeight="1">
      <c r="A13" s="126"/>
      <c r="B13" s="127"/>
      <c r="C13" s="127"/>
      <c r="D13" s="92"/>
      <c r="E13" s="93"/>
      <c r="F13" s="93"/>
      <c r="G13" s="93"/>
      <c r="H13" s="92"/>
      <c r="I13" s="92"/>
      <c r="J13" s="94"/>
      <c r="K13" s="237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9"/>
      <c r="AO13" s="7"/>
      <c r="AP13" s="6"/>
      <c r="AQ13" s="7"/>
      <c r="AR13" s="30" t="s">
        <v>17</v>
      </c>
      <c r="AS13" s="3" t="s">
        <v>15</v>
      </c>
      <c r="AT13" s="3"/>
      <c r="AU13" s="30" t="s">
        <v>17</v>
      </c>
      <c r="AV13" s="3" t="s">
        <v>16</v>
      </c>
      <c r="AW13" s="3"/>
      <c r="AX13" s="7"/>
      <c r="AY13" s="7"/>
      <c r="AZ13" s="7"/>
      <c r="BA13" s="5"/>
      <c r="BB13" s="7"/>
      <c r="BC13" s="6"/>
      <c r="BD13" s="7"/>
      <c r="BE13" s="30" t="s">
        <v>17</v>
      </c>
      <c r="BF13" s="3" t="s">
        <v>15</v>
      </c>
      <c r="BG13" s="3"/>
      <c r="BH13" s="30" t="s">
        <v>17</v>
      </c>
      <c r="BI13" s="3" t="s">
        <v>16</v>
      </c>
      <c r="BJ13" s="3"/>
      <c r="BK13" s="7"/>
      <c r="BL13" s="7"/>
      <c r="BM13" s="7"/>
      <c r="BN13" s="5"/>
      <c r="BO13" s="7"/>
      <c r="BP13" s="6"/>
      <c r="BQ13" s="7"/>
      <c r="BR13" s="30" t="s">
        <v>17</v>
      </c>
      <c r="BS13" s="3" t="s">
        <v>15</v>
      </c>
      <c r="BT13" s="3"/>
      <c r="BU13" s="30" t="s">
        <v>17</v>
      </c>
      <c r="BV13" s="3" t="s">
        <v>16</v>
      </c>
      <c r="BW13" s="3"/>
      <c r="BX13" s="7"/>
      <c r="BY13" s="7"/>
      <c r="BZ13" s="7"/>
      <c r="CA13" s="5"/>
    </row>
    <row r="14" spans="1:80" ht="22.05" customHeight="1">
      <c r="A14" s="84" t="s">
        <v>61</v>
      </c>
      <c r="B14" s="85"/>
      <c r="C14" s="86"/>
      <c r="D14" s="85"/>
      <c r="E14" s="85"/>
      <c r="F14" s="85"/>
      <c r="G14" s="85"/>
      <c r="H14" s="85"/>
      <c r="I14" s="85"/>
      <c r="J14" s="87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8"/>
      <c r="AI14" s="88"/>
      <c r="AJ14" s="88"/>
      <c r="AK14" s="88"/>
      <c r="AL14" s="88"/>
      <c r="AM14" s="88"/>
      <c r="AN14" s="89"/>
      <c r="AO14" s="7"/>
      <c r="AP14" s="6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5"/>
      <c r="BB14" s="7"/>
      <c r="BC14" s="6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5"/>
      <c r="BO14" s="7"/>
      <c r="BP14" s="6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5"/>
    </row>
    <row r="15" spans="1:80" ht="22.05" customHeight="1">
      <c r="A15" s="234" t="s">
        <v>62</v>
      </c>
      <c r="B15" s="235"/>
      <c r="C15" s="235"/>
      <c r="D15" s="235"/>
      <c r="E15" s="235"/>
      <c r="F15" s="235"/>
      <c r="G15" s="235"/>
      <c r="H15" s="235"/>
      <c r="I15" s="235"/>
      <c r="J15" s="236"/>
      <c r="K15" s="237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9"/>
      <c r="AO15" s="7"/>
      <c r="AP15" s="6"/>
      <c r="AQ15" s="7"/>
      <c r="AR15" s="138" t="s">
        <v>18</v>
      </c>
      <c r="AS15" s="138"/>
      <c r="AT15" s="138"/>
      <c r="AU15" s="138"/>
      <c r="AV15" s="138"/>
      <c r="AW15" s="138"/>
      <c r="AX15" s="138"/>
      <c r="AY15" s="7"/>
      <c r="AZ15" s="7"/>
      <c r="BA15" s="5"/>
      <c r="BB15" s="7"/>
      <c r="BC15" s="6"/>
      <c r="BD15" s="7"/>
      <c r="BE15" s="138" t="s">
        <v>18</v>
      </c>
      <c r="BF15" s="138"/>
      <c r="BG15" s="138"/>
      <c r="BH15" s="138"/>
      <c r="BI15" s="138"/>
      <c r="BJ15" s="138"/>
      <c r="BK15" s="138"/>
      <c r="BL15" s="7"/>
      <c r="BM15" s="7"/>
      <c r="BN15" s="5"/>
      <c r="BO15" s="7"/>
      <c r="BP15" s="6"/>
      <c r="BQ15" s="7"/>
      <c r="BR15" s="138" t="s">
        <v>18</v>
      </c>
      <c r="BS15" s="138"/>
      <c r="BT15" s="138"/>
      <c r="BU15" s="138"/>
      <c r="BV15" s="138"/>
      <c r="BW15" s="138"/>
      <c r="BX15" s="138"/>
      <c r="BY15" s="7"/>
      <c r="BZ15" s="7"/>
      <c r="CA15" s="5"/>
    </row>
    <row r="16" spans="1:80" ht="22.05" customHeight="1">
      <c r="A16" s="240" t="s">
        <v>35</v>
      </c>
      <c r="B16" s="241"/>
      <c r="C16" s="76">
        <v>16</v>
      </c>
      <c r="D16" s="77" t="s">
        <v>7</v>
      </c>
      <c r="E16" s="78"/>
      <c r="F16" s="79">
        <v>14</v>
      </c>
      <c r="G16" s="242" t="str">
        <f>G9</f>
        <v>มีนาคม</v>
      </c>
      <c r="H16" s="242"/>
      <c r="I16" s="242"/>
      <c r="J16" s="79">
        <v>64</v>
      </c>
      <c r="K16" s="237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9"/>
      <c r="AO16" s="7"/>
      <c r="AP16" s="6"/>
      <c r="AQ16" s="7"/>
      <c r="AR16" s="1"/>
      <c r="AS16" s="158" t="s">
        <v>64</v>
      </c>
      <c r="AT16" s="158"/>
      <c r="AU16" s="158"/>
      <c r="AV16" s="158"/>
      <c r="AW16" s="158"/>
      <c r="AX16" s="158"/>
      <c r="AY16" s="7"/>
      <c r="AZ16" s="7"/>
      <c r="BA16" s="5"/>
      <c r="BB16" s="7"/>
      <c r="BC16" s="6"/>
      <c r="BD16" s="7"/>
      <c r="BE16" s="158" t="s">
        <v>26</v>
      </c>
      <c r="BF16" s="158"/>
      <c r="BG16" s="158"/>
      <c r="BH16" s="158"/>
      <c r="BI16" s="158"/>
      <c r="BJ16" s="158"/>
      <c r="BK16" s="158"/>
      <c r="BL16" s="158"/>
      <c r="BM16" s="7"/>
      <c r="BN16" s="5"/>
      <c r="BO16" s="7"/>
      <c r="BP16" s="6"/>
      <c r="BQ16" s="7"/>
      <c r="BR16" s="158" t="s">
        <v>28</v>
      </c>
      <c r="BS16" s="158"/>
      <c r="BT16" s="158"/>
      <c r="BU16" s="158"/>
      <c r="BV16" s="158"/>
      <c r="BW16" s="158"/>
      <c r="BX16" s="158"/>
      <c r="BY16" s="158"/>
      <c r="BZ16" s="158"/>
      <c r="CA16" s="5"/>
    </row>
    <row r="17" spans="1:79" ht="22.05" customHeight="1">
      <c r="A17" s="243" t="s">
        <v>35</v>
      </c>
      <c r="B17" s="244"/>
      <c r="C17" s="105">
        <f>C16+1</f>
        <v>17</v>
      </c>
      <c r="D17" s="106" t="s">
        <v>7</v>
      </c>
      <c r="E17" s="107"/>
      <c r="F17" s="108">
        <f>F16+7</f>
        <v>21</v>
      </c>
      <c r="G17" s="245" t="str">
        <f>G16</f>
        <v>มีนาคม</v>
      </c>
      <c r="H17" s="245"/>
      <c r="I17" s="245"/>
      <c r="J17" s="108">
        <f>J16</f>
        <v>64</v>
      </c>
      <c r="K17" s="237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9"/>
      <c r="AO17" s="7"/>
      <c r="AP17" s="6"/>
      <c r="AQ17" s="7"/>
      <c r="AR17" s="80"/>
      <c r="AS17" s="158" t="s">
        <v>65</v>
      </c>
      <c r="AT17" s="158"/>
      <c r="AU17" s="158"/>
      <c r="AV17" s="158"/>
      <c r="AW17" s="158"/>
      <c r="AX17" s="158"/>
      <c r="AY17" s="7"/>
      <c r="AZ17" s="7"/>
      <c r="BA17" s="5"/>
      <c r="BB17" s="7"/>
      <c r="BC17" s="6"/>
      <c r="BD17" s="7"/>
      <c r="BE17" s="158" t="s">
        <v>27</v>
      </c>
      <c r="BF17" s="158"/>
      <c r="BG17" s="158"/>
      <c r="BH17" s="158"/>
      <c r="BI17" s="158"/>
      <c r="BJ17" s="158"/>
      <c r="BK17" s="158"/>
      <c r="BL17" s="158"/>
      <c r="BM17" s="7"/>
      <c r="BN17" s="5"/>
      <c r="BO17" s="7"/>
      <c r="BP17" s="6"/>
      <c r="BQ17" s="7"/>
      <c r="BR17" s="158" t="s">
        <v>29</v>
      </c>
      <c r="BS17" s="158"/>
      <c r="BT17" s="158"/>
      <c r="BU17" s="158"/>
      <c r="BV17" s="158"/>
      <c r="BW17" s="158"/>
      <c r="BX17" s="158"/>
      <c r="BY17" s="158"/>
      <c r="BZ17" s="7"/>
      <c r="CA17" s="5"/>
    </row>
    <row r="18" spans="1:79" ht="22.05" customHeight="1">
      <c r="A18" s="243" t="s">
        <v>35</v>
      </c>
      <c r="B18" s="244"/>
      <c r="C18" s="105">
        <f t="shared" ref="C18:C20" si="4">C17+1</f>
        <v>18</v>
      </c>
      <c r="D18" s="106" t="s">
        <v>7</v>
      </c>
      <c r="E18" s="107"/>
      <c r="F18" s="108">
        <f>F17+7</f>
        <v>28</v>
      </c>
      <c r="G18" s="245" t="str">
        <f t="shared" ref="G18:G20" si="5">G17</f>
        <v>มีนาคม</v>
      </c>
      <c r="H18" s="245"/>
      <c r="I18" s="245"/>
      <c r="J18" s="108">
        <f t="shared" ref="J18:J20" si="6">J17</f>
        <v>64</v>
      </c>
      <c r="K18" s="237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96"/>
      <c r="AG18" s="96"/>
      <c r="AH18" s="96"/>
      <c r="AI18" s="96"/>
      <c r="AJ18" s="96"/>
      <c r="AK18" s="96"/>
      <c r="AL18" s="96"/>
      <c r="AM18" s="96"/>
      <c r="AN18" s="98"/>
      <c r="AO18" s="7"/>
      <c r="AP18" s="6"/>
      <c r="AQ18" s="7"/>
      <c r="AR18" s="34" t="s">
        <v>19</v>
      </c>
      <c r="AS18" s="3">
        <f>BI8</f>
        <v>31</v>
      </c>
      <c r="AT18" s="134" t="str">
        <f>S1</f>
        <v>มีนาคม</v>
      </c>
      <c r="AU18" s="134"/>
      <c r="AV18" s="134"/>
      <c r="AW18" s="138">
        <v>2564</v>
      </c>
      <c r="AX18" s="138"/>
      <c r="AY18" s="7"/>
      <c r="AZ18" s="7"/>
      <c r="BA18" s="5"/>
      <c r="BB18" s="7"/>
      <c r="BC18" s="6"/>
      <c r="BD18" s="7"/>
      <c r="BE18" s="1"/>
      <c r="BF18" s="34" t="s">
        <v>19</v>
      </c>
      <c r="BG18" s="3">
        <f>BI8</f>
        <v>31</v>
      </c>
      <c r="BH18" s="134" t="str">
        <f>S1</f>
        <v>มีนาคม</v>
      </c>
      <c r="BI18" s="134"/>
      <c r="BJ18" s="134"/>
      <c r="BK18" s="134">
        <v>2564</v>
      </c>
      <c r="BL18" s="134"/>
      <c r="BM18" s="7"/>
      <c r="BN18" s="5"/>
      <c r="BO18" s="7"/>
      <c r="BP18" s="6"/>
      <c r="BQ18" s="7"/>
      <c r="BR18" s="1"/>
      <c r="BS18" s="34" t="s">
        <v>19</v>
      </c>
      <c r="BT18" s="3">
        <f>BI8</f>
        <v>31</v>
      </c>
      <c r="BU18" s="134" t="str">
        <f>S1</f>
        <v>มีนาคม</v>
      </c>
      <c r="BV18" s="134"/>
      <c r="BW18" s="134"/>
      <c r="BX18" s="134">
        <v>2564</v>
      </c>
      <c r="BY18" s="134"/>
      <c r="BZ18" s="7"/>
      <c r="CA18" s="5"/>
    </row>
    <row r="19" spans="1:79" ht="22.05" customHeight="1">
      <c r="A19" s="243" t="s">
        <v>35</v>
      </c>
      <c r="B19" s="244"/>
      <c r="C19" s="105">
        <f t="shared" si="4"/>
        <v>19</v>
      </c>
      <c r="D19" s="106" t="s">
        <v>7</v>
      </c>
      <c r="E19" s="107"/>
      <c r="F19" s="108">
        <f>F18+7</f>
        <v>35</v>
      </c>
      <c r="G19" s="245" t="str">
        <f t="shared" si="5"/>
        <v>มีนาคม</v>
      </c>
      <c r="H19" s="245"/>
      <c r="I19" s="245"/>
      <c r="J19" s="108">
        <f t="shared" si="6"/>
        <v>64</v>
      </c>
      <c r="K19" s="237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96"/>
      <c r="AG19" s="96"/>
      <c r="AH19" s="96"/>
      <c r="AI19" s="96"/>
      <c r="AJ19" s="96"/>
      <c r="AK19" s="96"/>
      <c r="AL19" s="96"/>
      <c r="AM19" s="96"/>
      <c r="AN19" s="98"/>
      <c r="AO19" s="7"/>
      <c r="AP19" s="17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32"/>
      <c r="BB19" s="7"/>
      <c r="BC19" s="17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32"/>
      <c r="BO19" s="7"/>
      <c r="BP19" s="17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32"/>
    </row>
    <row r="20" spans="1:79" ht="22.05" customHeight="1">
      <c r="A20" s="243" t="s">
        <v>35</v>
      </c>
      <c r="B20" s="244"/>
      <c r="C20" s="105">
        <f t="shared" si="4"/>
        <v>20</v>
      </c>
      <c r="D20" s="106" t="s">
        <v>7</v>
      </c>
      <c r="E20" s="107"/>
      <c r="F20" s="108">
        <f>F19+7</f>
        <v>42</v>
      </c>
      <c r="G20" s="245" t="str">
        <f t="shared" si="5"/>
        <v>มีนาคม</v>
      </c>
      <c r="H20" s="245"/>
      <c r="I20" s="245"/>
      <c r="J20" s="108">
        <f t="shared" si="6"/>
        <v>64</v>
      </c>
      <c r="K20" s="237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9"/>
      <c r="AO20" s="7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22.05" customHeight="1">
      <c r="A21" s="234" t="s">
        <v>47</v>
      </c>
      <c r="B21" s="235"/>
      <c r="C21" s="235"/>
      <c r="D21" s="235"/>
      <c r="E21" s="235"/>
      <c r="F21" s="235"/>
      <c r="G21" s="235"/>
      <c r="H21" s="235"/>
      <c r="I21" s="235"/>
      <c r="J21" s="236"/>
      <c r="K21" s="237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9"/>
      <c r="AO21" s="7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22.05" customHeight="1">
      <c r="A22" s="240" t="s">
        <v>35</v>
      </c>
      <c r="B22" s="241"/>
      <c r="C22" s="76">
        <v>15</v>
      </c>
      <c r="D22" s="77" t="s">
        <v>7</v>
      </c>
      <c r="E22" s="78"/>
      <c r="F22" s="79">
        <v>1</v>
      </c>
      <c r="G22" s="242" t="str">
        <f>G17</f>
        <v>มีนาคม</v>
      </c>
      <c r="H22" s="242"/>
      <c r="I22" s="242"/>
      <c r="J22" s="79">
        <v>64</v>
      </c>
      <c r="K22" s="237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9"/>
      <c r="AO22" s="7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22.05" customHeight="1">
      <c r="A23" s="240" t="s">
        <v>35</v>
      </c>
      <c r="B23" s="241"/>
      <c r="C23" s="76">
        <f>C22+1</f>
        <v>16</v>
      </c>
      <c r="D23" s="77" t="s">
        <v>7</v>
      </c>
      <c r="E23" s="78"/>
      <c r="F23" s="79">
        <f>F22+14</f>
        <v>15</v>
      </c>
      <c r="G23" s="242" t="str">
        <f>G22</f>
        <v>มีนาคม</v>
      </c>
      <c r="H23" s="242"/>
      <c r="I23" s="242"/>
      <c r="J23" s="79">
        <f>J22</f>
        <v>64</v>
      </c>
      <c r="K23" s="237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9"/>
      <c r="AO23" s="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22.05" customHeight="1">
      <c r="A24" s="243" t="s">
        <v>35</v>
      </c>
      <c r="B24" s="244"/>
      <c r="C24" s="105">
        <f t="shared" ref="C24:C25" si="7">C23+1</f>
        <v>17</v>
      </c>
      <c r="D24" s="106" t="s">
        <v>7</v>
      </c>
      <c r="E24" s="107"/>
      <c r="F24" s="108">
        <f>F23+7</f>
        <v>22</v>
      </c>
      <c r="G24" s="245" t="str">
        <f t="shared" ref="G24:G25" si="8">G23</f>
        <v>มีนาคม</v>
      </c>
      <c r="H24" s="245"/>
      <c r="I24" s="245"/>
      <c r="J24" s="108">
        <f t="shared" ref="J24:J25" si="9">J23</f>
        <v>64</v>
      </c>
      <c r="K24" s="237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96"/>
      <c r="AG24" s="96"/>
      <c r="AH24" s="96"/>
      <c r="AI24" s="96"/>
      <c r="AJ24" s="96"/>
      <c r="AK24" s="96"/>
      <c r="AL24" s="96"/>
      <c r="AM24" s="96"/>
      <c r="AN24" s="98"/>
      <c r="AO24" s="7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22.05" customHeight="1">
      <c r="A25" s="243" t="s">
        <v>35</v>
      </c>
      <c r="B25" s="244"/>
      <c r="C25" s="105">
        <f t="shared" si="7"/>
        <v>18</v>
      </c>
      <c r="D25" s="106" t="s">
        <v>7</v>
      </c>
      <c r="E25" s="107"/>
      <c r="F25" s="108">
        <f>F24+7</f>
        <v>29</v>
      </c>
      <c r="G25" s="245" t="str">
        <f t="shared" si="8"/>
        <v>มีนาคม</v>
      </c>
      <c r="H25" s="245"/>
      <c r="I25" s="245"/>
      <c r="J25" s="108">
        <f t="shared" si="9"/>
        <v>64</v>
      </c>
      <c r="K25" s="237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96"/>
      <c r="AG25" s="96"/>
      <c r="AH25" s="96"/>
      <c r="AI25" s="96"/>
      <c r="AJ25" s="96"/>
      <c r="AK25" s="96"/>
      <c r="AL25" s="96"/>
      <c r="AM25" s="96"/>
      <c r="AN25" s="98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22.05" customHeight="1">
      <c r="A26" s="123"/>
      <c r="B26" s="124"/>
      <c r="C26" s="105"/>
      <c r="D26" s="106"/>
      <c r="E26" s="107"/>
      <c r="F26" s="108"/>
      <c r="G26" s="125"/>
      <c r="H26" s="125"/>
      <c r="I26" s="125"/>
      <c r="J26" s="108"/>
      <c r="K26" s="126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96"/>
      <c r="AG26" s="96"/>
      <c r="AH26" s="96"/>
      <c r="AI26" s="96"/>
      <c r="AJ26" s="96"/>
      <c r="AK26" s="96"/>
      <c r="AL26" s="96"/>
      <c r="AM26" s="96"/>
      <c r="AN26" s="98"/>
    </row>
    <row r="27" spans="1:79" ht="22.05" customHeight="1">
      <c r="A27" s="234" t="s">
        <v>43</v>
      </c>
      <c r="B27" s="235"/>
      <c r="C27" s="235"/>
      <c r="D27" s="235"/>
      <c r="E27" s="235"/>
      <c r="F27" s="235"/>
      <c r="G27" s="235"/>
      <c r="H27" s="235"/>
      <c r="I27" s="235"/>
      <c r="J27" s="236"/>
      <c r="K27" s="237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9"/>
    </row>
    <row r="28" spans="1:79" ht="22.05" customHeight="1">
      <c r="A28" s="240" t="s">
        <v>35</v>
      </c>
      <c r="B28" s="241"/>
      <c r="C28" s="76">
        <v>15</v>
      </c>
      <c r="D28" s="77" t="s">
        <v>7</v>
      </c>
      <c r="E28" s="78"/>
      <c r="F28" s="79">
        <v>2</v>
      </c>
      <c r="G28" s="242" t="str">
        <f>G9</f>
        <v>มีนาคม</v>
      </c>
      <c r="H28" s="242"/>
      <c r="I28" s="242"/>
      <c r="J28" s="79">
        <v>64</v>
      </c>
      <c r="K28" s="237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9"/>
    </row>
    <row r="29" spans="1:79" ht="22.05" customHeight="1">
      <c r="A29" s="240" t="s">
        <v>35</v>
      </c>
      <c r="B29" s="241"/>
      <c r="C29" s="76">
        <f>C28+1</f>
        <v>16</v>
      </c>
      <c r="D29" s="77" t="s">
        <v>7</v>
      </c>
      <c r="E29" s="78"/>
      <c r="F29" s="79">
        <f>F28+14</f>
        <v>16</v>
      </c>
      <c r="G29" s="242" t="str">
        <f>G28</f>
        <v>มีนาคม</v>
      </c>
      <c r="H29" s="242"/>
      <c r="I29" s="242"/>
      <c r="J29" s="79">
        <f>J28</f>
        <v>64</v>
      </c>
      <c r="K29" s="237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9"/>
    </row>
    <row r="30" spans="1:79" ht="22.05" customHeight="1">
      <c r="A30" s="243" t="s">
        <v>35</v>
      </c>
      <c r="B30" s="244"/>
      <c r="C30" s="105">
        <f t="shared" ref="C30:C31" si="10">C29+1</f>
        <v>17</v>
      </c>
      <c r="D30" s="106" t="s">
        <v>7</v>
      </c>
      <c r="E30" s="107"/>
      <c r="F30" s="108">
        <f>F29+7</f>
        <v>23</v>
      </c>
      <c r="G30" s="245" t="str">
        <f t="shared" ref="G30:G31" si="11">G29</f>
        <v>มีนาคม</v>
      </c>
      <c r="H30" s="245"/>
      <c r="I30" s="245"/>
      <c r="J30" s="108">
        <f t="shared" ref="J30:J31" si="12">J29</f>
        <v>64</v>
      </c>
      <c r="K30" s="246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8"/>
    </row>
    <row r="31" spans="1:79" ht="22.05" customHeight="1">
      <c r="A31" s="243" t="s">
        <v>35</v>
      </c>
      <c r="B31" s="244"/>
      <c r="C31" s="105">
        <f t="shared" si="10"/>
        <v>18</v>
      </c>
      <c r="D31" s="106" t="s">
        <v>7</v>
      </c>
      <c r="E31" s="107"/>
      <c r="F31" s="108">
        <f>F30+7</f>
        <v>30</v>
      </c>
      <c r="G31" s="245" t="str">
        <f t="shared" si="11"/>
        <v>มีนาคม</v>
      </c>
      <c r="H31" s="245"/>
      <c r="I31" s="245"/>
      <c r="J31" s="108">
        <f t="shared" si="12"/>
        <v>64</v>
      </c>
      <c r="K31" s="246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8"/>
    </row>
    <row r="32" spans="1:79" ht="22.05" customHeight="1">
      <c r="A32" s="109"/>
      <c r="B32" s="110"/>
      <c r="C32" s="111"/>
      <c r="D32" s="110"/>
      <c r="E32" s="110"/>
      <c r="F32" s="110"/>
      <c r="G32" s="110"/>
      <c r="H32" s="110"/>
      <c r="I32" s="110"/>
      <c r="J32" s="112"/>
      <c r="K32" s="237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9"/>
    </row>
    <row r="33" spans="1:40" ht="22.05" customHeight="1">
      <c r="A33" s="234"/>
      <c r="B33" s="235"/>
      <c r="C33" s="235"/>
      <c r="D33" s="235"/>
      <c r="E33" s="235"/>
      <c r="F33" s="235"/>
      <c r="G33" s="235"/>
      <c r="H33" s="235"/>
      <c r="I33" s="235"/>
      <c r="J33" s="236"/>
      <c r="K33" s="237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9"/>
    </row>
    <row r="34" spans="1:40" ht="22.05" customHeight="1">
      <c r="A34" s="11"/>
      <c r="B34" s="12"/>
      <c r="C34" s="12"/>
      <c r="D34" s="13"/>
      <c r="E34" s="9"/>
      <c r="F34" s="9"/>
      <c r="G34" s="9"/>
      <c r="H34" s="13"/>
      <c r="I34" s="13"/>
      <c r="J34" s="14"/>
      <c r="K34" s="151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3"/>
    </row>
    <row r="35" spans="1:40" ht="22.05" customHeight="1">
      <c r="A35" s="11"/>
      <c r="B35" s="12"/>
      <c r="C35" s="12"/>
      <c r="D35" s="13"/>
      <c r="E35" s="9"/>
      <c r="F35" s="9"/>
      <c r="G35" s="9"/>
      <c r="H35" s="13"/>
      <c r="I35" s="13"/>
      <c r="J35" s="14"/>
      <c r="K35" s="151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3"/>
    </row>
    <row r="36" spans="1:40" ht="22.05" customHeight="1">
      <c r="A36" s="11"/>
      <c r="B36" s="12"/>
      <c r="C36" s="12"/>
      <c r="D36" s="13"/>
      <c r="E36" s="9"/>
      <c r="F36" s="9"/>
      <c r="G36" s="9"/>
      <c r="H36" s="13"/>
      <c r="I36" s="13"/>
      <c r="J36" s="14"/>
      <c r="K36" s="151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3"/>
    </row>
    <row r="37" spans="1:40" ht="22.05" customHeight="1">
      <c r="A37" s="72"/>
      <c r="B37" s="73"/>
      <c r="C37" s="36"/>
      <c r="D37" s="73"/>
      <c r="E37" s="73"/>
      <c r="F37" s="73"/>
      <c r="G37" s="73"/>
      <c r="H37" s="73"/>
      <c r="I37" s="73"/>
      <c r="J37" s="74"/>
      <c r="K37" s="151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3"/>
    </row>
    <row r="38" spans="1:40" ht="22.05" customHeight="1"/>
    <row r="39" spans="1:40" ht="22.05" customHeight="1"/>
    <row r="40" spans="1:40" ht="22.05" customHeight="1"/>
    <row r="41" spans="1:40" ht="22.05" customHeight="1"/>
    <row r="42" spans="1:40" ht="22.05" customHeight="1"/>
    <row r="43" spans="1:40" ht="22.05" customHeight="1"/>
    <row r="44" spans="1:40" ht="22.05" customHeight="1"/>
    <row r="45" spans="1:40" ht="22.05" customHeight="1"/>
    <row r="46" spans="1:40" ht="22.05" customHeight="1"/>
    <row r="47" spans="1:40" ht="22.05" customHeight="1"/>
    <row r="48" spans="1:40" ht="22.05" customHeight="1"/>
    <row r="49" ht="22.05" customHeight="1"/>
    <row r="50" ht="22.05" customHeight="1"/>
    <row r="51" ht="22.05" customHeight="1"/>
    <row r="52" ht="22.05" customHeight="1"/>
    <row r="53" ht="22.05" customHeight="1"/>
    <row r="54" ht="22.05" customHeight="1"/>
    <row r="55" ht="22.05" customHeight="1"/>
    <row r="56" ht="22.05" customHeight="1"/>
    <row r="57" ht="22.05" customHeight="1"/>
    <row r="58" ht="22.05" customHeight="1"/>
    <row r="59" ht="22.05" customHeight="1"/>
    <row r="60" ht="22.05" customHeight="1"/>
    <row r="61" ht="22.05" customHeight="1"/>
    <row r="62" ht="22.05" customHeight="1"/>
    <row r="63" ht="22.05" customHeight="1"/>
    <row r="64" ht="22.05" customHeight="1"/>
    <row r="65" ht="22.05" customHeight="1"/>
    <row r="66" ht="22.05" customHeight="1"/>
    <row r="67" ht="22.05" customHeight="1"/>
    <row r="68" ht="22.05" customHeight="1"/>
    <row r="69" ht="22.95" customHeight="1"/>
    <row r="70" ht="22.95" customHeight="1"/>
    <row r="71" ht="22.95" customHeight="1"/>
    <row r="72" ht="22.95" customHeight="1"/>
    <row r="73" ht="22.95" customHeight="1"/>
    <row r="74" ht="22.95" customHeight="1"/>
    <row r="75" ht="22.95" customHeight="1"/>
    <row r="76" ht="22.95" customHeight="1"/>
    <row r="77" ht="22.95" customHeight="1"/>
    <row r="78" ht="22.95" customHeight="1"/>
    <row r="79" ht="22.95" customHeight="1"/>
    <row r="8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22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95">
    <mergeCell ref="A30:B30"/>
    <mergeCell ref="G30:I30"/>
    <mergeCell ref="A31:B31"/>
    <mergeCell ref="G31:I31"/>
    <mergeCell ref="A33:J33"/>
    <mergeCell ref="A27:J27"/>
    <mergeCell ref="A28:B28"/>
    <mergeCell ref="G28:I28"/>
    <mergeCell ref="A29:B29"/>
    <mergeCell ref="G29:I29"/>
    <mergeCell ref="A24:B24"/>
    <mergeCell ref="G24:I24"/>
    <mergeCell ref="K24:AE24"/>
    <mergeCell ref="A25:B25"/>
    <mergeCell ref="G25:I25"/>
    <mergeCell ref="K25:AE25"/>
    <mergeCell ref="A21:J21"/>
    <mergeCell ref="A22:B22"/>
    <mergeCell ref="G22:I22"/>
    <mergeCell ref="A23:B23"/>
    <mergeCell ref="G23:I23"/>
    <mergeCell ref="K11:AN11"/>
    <mergeCell ref="K12:AN12"/>
    <mergeCell ref="K13:AN13"/>
    <mergeCell ref="A15:J15"/>
    <mergeCell ref="K18:AE18"/>
    <mergeCell ref="K30:AN30"/>
    <mergeCell ref="K23:AN23"/>
    <mergeCell ref="K22:AN22"/>
    <mergeCell ref="K37:AN37"/>
    <mergeCell ref="K31:AN31"/>
    <mergeCell ref="K32:AN32"/>
    <mergeCell ref="K33:AN33"/>
    <mergeCell ref="K34:AN34"/>
    <mergeCell ref="K35:AN35"/>
    <mergeCell ref="K36:AN36"/>
    <mergeCell ref="A18:B18"/>
    <mergeCell ref="G18:I18"/>
    <mergeCell ref="K28:AN28"/>
    <mergeCell ref="K29:AN29"/>
    <mergeCell ref="K27:AN27"/>
    <mergeCell ref="K21:AN21"/>
    <mergeCell ref="K20:AN20"/>
    <mergeCell ref="A19:B19"/>
    <mergeCell ref="G19:I19"/>
    <mergeCell ref="K19:AE19"/>
    <mergeCell ref="A20:B20"/>
    <mergeCell ref="G20:I20"/>
    <mergeCell ref="A17:B17"/>
    <mergeCell ref="G17:I17"/>
    <mergeCell ref="A16:B16"/>
    <mergeCell ref="G16:I16"/>
    <mergeCell ref="K17:AN17"/>
    <mergeCell ref="K16:AN16"/>
    <mergeCell ref="K15:AN15"/>
    <mergeCell ref="AT18:AV18"/>
    <mergeCell ref="AW18:AX18"/>
    <mergeCell ref="AS17:AX17"/>
    <mergeCell ref="K8:AN8"/>
    <mergeCell ref="A9:B9"/>
    <mergeCell ref="G9:I9"/>
    <mergeCell ref="K9:AN9"/>
    <mergeCell ref="A8:J8"/>
    <mergeCell ref="A12:B12"/>
    <mergeCell ref="G12:I12"/>
    <mergeCell ref="A10:B10"/>
    <mergeCell ref="G10:I10"/>
    <mergeCell ref="K10:AN10"/>
    <mergeCell ref="A11:B11"/>
    <mergeCell ref="G11:I11"/>
    <mergeCell ref="BK18:BL18"/>
    <mergeCell ref="BU18:BW18"/>
    <mergeCell ref="BX18:BY18"/>
    <mergeCell ref="BE17:BL17"/>
    <mergeCell ref="BR17:BY17"/>
    <mergeCell ref="BH18:BJ18"/>
    <mergeCell ref="BE15:BK15"/>
    <mergeCell ref="BR15:BX15"/>
    <mergeCell ref="BE16:BL16"/>
    <mergeCell ref="BR16:BZ16"/>
    <mergeCell ref="AR15:AX15"/>
    <mergeCell ref="AS16:AX16"/>
    <mergeCell ref="BM8:BN8"/>
    <mergeCell ref="BV9:BX9"/>
    <mergeCell ref="BY9:BZ9"/>
    <mergeCell ref="AR12:AW12"/>
    <mergeCell ref="BE12:BJ12"/>
    <mergeCell ref="BJ8:BL8"/>
    <mergeCell ref="S1:U1"/>
    <mergeCell ref="A2:AN2"/>
    <mergeCell ref="A3:AN3"/>
    <mergeCell ref="A4:J6"/>
    <mergeCell ref="K4:AN4"/>
    <mergeCell ref="K5:AN5"/>
    <mergeCell ref="K6:AN6"/>
  </mergeCells>
  <pageMargins left="0.7" right="0.7" top="0.75" bottom="0.75" header="0.3" footer="0.3"/>
  <pageSetup paperSize="9" scale="86" orientation="landscape" r:id="rId1"/>
  <headerFooter>
    <oddHeader>&amp;R&amp;"TH SarabunPSK,Regular"&amp;10แบบฟอร์มหมายเลข ป.2</oddHeader>
    <oddFooter>&amp;C&amp;"TH SarabunPSK,Regular"&amp;10หน้า &amp;P จาก &amp;N</oddFooter>
  </headerFooter>
  <rowBreaks count="1" manualBreakCount="1">
    <brk id="78" max="16383" man="1"/>
  </rowBreaks>
  <colBreaks count="1" manualBreakCount="1">
    <brk id="4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B200-1E92-4BE8-A005-3A59289B25B7}">
  <dimension ref="A1:CB225"/>
  <sheetViews>
    <sheetView view="pageBreakPreview" zoomScale="85" zoomScaleNormal="94" zoomScaleSheetLayoutView="85" workbookViewId="0">
      <selection activeCell="I13" sqref="I13"/>
    </sheetView>
  </sheetViews>
  <sheetFormatPr defaultRowHeight="14.4"/>
  <cols>
    <col min="1" max="2" width="3.77734375" style="69" customWidth="1"/>
    <col min="3" max="3" width="3.77734375" style="75" customWidth="1"/>
    <col min="4" max="95" width="3.77734375" style="69" customWidth="1"/>
    <col min="96" max="16384" width="8.88671875" style="69"/>
  </cols>
  <sheetData>
    <row r="1" spans="1:80" ht="22.05" customHeight="1">
      <c r="B1" s="19"/>
      <c r="C1" s="41"/>
      <c r="D1" s="19"/>
      <c r="E1" s="19"/>
      <c r="F1" s="19"/>
      <c r="G1" s="19"/>
      <c r="H1" s="19"/>
      <c r="I1" s="19"/>
      <c r="J1" s="19"/>
      <c r="K1" s="19"/>
      <c r="L1" s="19"/>
      <c r="M1" s="19" t="s">
        <v>22</v>
      </c>
      <c r="N1" s="19"/>
      <c r="O1" s="19"/>
      <c r="P1" s="19"/>
      <c r="Q1" s="19"/>
      <c r="R1" s="19"/>
      <c r="S1" s="134"/>
      <c r="T1" s="134"/>
      <c r="U1" s="134"/>
      <c r="V1" s="19" t="s">
        <v>67</v>
      </c>
      <c r="W1" s="19"/>
      <c r="X1" s="19"/>
      <c r="Y1" s="19"/>
      <c r="Z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80" ht="22.05" customHeight="1">
      <c r="A2" s="135" t="s">
        <v>68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14"/>
      <c r="AP2" s="114"/>
      <c r="AQ2" s="114"/>
      <c r="AR2" s="114"/>
      <c r="AS2" s="114"/>
      <c r="AT2" s="114"/>
      <c r="AU2" s="113"/>
      <c r="AV2" s="2" t="s">
        <v>3</v>
      </c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80" ht="22.05" customHeight="1">
      <c r="A3" s="135" t="s">
        <v>69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13"/>
      <c r="AP3" s="113"/>
      <c r="AQ3" s="113"/>
      <c r="AR3" s="113"/>
      <c r="AS3" s="113"/>
      <c r="AT3" s="113"/>
      <c r="AU3" s="113"/>
      <c r="AV3" s="1"/>
      <c r="AW3" s="4" t="s">
        <v>30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2"/>
      <c r="BN3" s="4">
        <f>S1</f>
        <v>0</v>
      </c>
      <c r="BO3" s="4"/>
      <c r="BP3" s="4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80" ht="22.05" customHeight="1">
      <c r="A4" s="139" t="s">
        <v>34</v>
      </c>
      <c r="B4" s="140"/>
      <c r="C4" s="140"/>
      <c r="D4" s="140"/>
      <c r="E4" s="140"/>
      <c r="F4" s="140"/>
      <c r="G4" s="140"/>
      <c r="H4" s="140"/>
      <c r="I4" s="140"/>
      <c r="J4" s="141"/>
      <c r="K4" s="148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50"/>
      <c r="AO4" s="33"/>
      <c r="AP4" s="33"/>
      <c r="AQ4" s="33"/>
      <c r="AR4" s="33"/>
      <c r="AS4" s="33"/>
      <c r="AT4" s="33"/>
      <c r="AU4" s="113"/>
      <c r="AV4" s="2" t="s">
        <v>4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0" ht="22.0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  <c r="K5" s="151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3"/>
      <c r="AO5" s="103"/>
      <c r="AP5" s="103"/>
      <c r="AQ5" s="103"/>
      <c r="AR5" s="103"/>
      <c r="AS5" s="103"/>
      <c r="AT5" s="103"/>
      <c r="AU5" s="115"/>
      <c r="AV5" s="115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80" ht="22.05" customHeight="1">
      <c r="A6" s="145"/>
      <c r="B6" s="146"/>
      <c r="C6" s="146"/>
      <c r="D6" s="146"/>
      <c r="E6" s="146"/>
      <c r="F6" s="146"/>
      <c r="G6" s="146"/>
      <c r="H6" s="146"/>
      <c r="I6" s="146"/>
      <c r="J6" s="147"/>
      <c r="K6" s="233" t="s">
        <v>38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15"/>
      <c r="BF6" s="115"/>
      <c r="BG6" s="2" t="s">
        <v>2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2" t="s">
        <v>5</v>
      </c>
      <c r="BT6" s="1"/>
      <c r="BU6" s="1"/>
      <c r="BV6" s="1"/>
      <c r="BW6" s="1"/>
      <c r="BX6" s="1"/>
      <c r="BY6" s="1"/>
      <c r="BZ6" s="1"/>
      <c r="CA6" s="1"/>
    </row>
    <row r="7" spans="1:80" ht="22.05" customHeight="1">
      <c r="A7" s="131" t="s">
        <v>70</v>
      </c>
      <c r="B7" s="132"/>
      <c r="C7" s="133"/>
      <c r="D7" s="251" t="s">
        <v>71</v>
      </c>
      <c r="E7" s="251"/>
      <c r="F7" s="251"/>
      <c r="G7" s="251"/>
      <c r="H7" s="251"/>
      <c r="I7" s="251"/>
      <c r="J7" s="252"/>
      <c r="K7" s="250" t="s">
        <v>75</v>
      </c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2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33"/>
      <c r="BF7" s="33"/>
      <c r="BH7" s="158" t="s">
        <v>76</v>
      </c>
      <c r="BI7" s="158"/>
      <c r="BJ7" s="158"/>
      <c r="BK7" s="158"/>
      <c r="BL7" s="158"/>
      <c r="BM7" s="158"/>
      <c r="BN7" s="158"/>
      <c r="BO7" s="158"/>
      <c r="BP7" s="1"/>
      <c r="BQ7" s="1"/>
      <c r="BR7" s="1"/>
      <c r="BT7" s="158" t="s">
        <v>76</v>
      </c>
      <c r="BU7" s="158"/>
      <c r="BV7" s="158"/>
      <c r="BW7" s="158"/>
      <c r="BX7" s="158"/>
      <c r="BY7" s="158"/>
      <c r="BZ7" s="158"/>
      <c r="CA7" s="158"/>
    </row>
    <row r="8" spans="1:80" ht="22.05" customHeight="1">
      <c r="A8" s="128" t="s">
        <v>72</v>
      </c>
      <c r="B8" s="129"/>
      <c r="C8" s="129"/>
      <c r="D8" s="129" t="s">
        <v>73</v>
      </c>
      <c r="E8" s="129"/>
      <c r="F8" s="129"/>
      <c r="G8" s="129"/>
      <c r="H8" s="129"/>
      <c r="I8" s="129"/>
      <c r="J8" s="129"/>
      <c r="K8" s="128" t="s">
        <v>74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30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"/>
      <c r="BF8" s="1"/>
      <c r="BG8" s="2"/>
      <c r="BH8" s="134" t="s">
        <v>77</v>
      </c>
      <c r="BI8" s="134"/>
      <c r="BJ8" s="134"/>
      <c r="BK8" s="134"/>
      <c r="BL8" s="134"/>
      <c r="BM8" s="134"/>
      <c r="BN8" s="134"/>
      <c r="BO8" s="134"/>
      <c r="BP8" s="1"/>
      <c r="BQ8" s="1"/>
      <c r="BR8" s="1"/>
      <c r="BS8" s="80"/>
      <c r="BT8" s="2" t="s">
        <v>80</v>
      </c>
      <c r="BV8" s="1"/>
      <c r="BW8" s="1"/>
      <c r="BX8" s="1"/>
      <c r="BY8" s="1"/>
      <c r="BZ8" s="1"/>
      <c r="CA8" s="1"/>
    </row>
    <row r="9" spans="1:80" ht="22.05" customHeight="1">
      <c r="A9" s="240" t="s">
        <v>35</v>
      </c>
      <c r="B9" s="241"/>
      <c r="C9" s="76"/>
      <c r="D9" s="77" t="s">
        <v>7</v>
      </c>
      <c r="E9" s="78"/>
      <c r="F9" s="79"/>
      <c r="G9" s="242"/>
      <c r="H9" s="242"/>
      <c r="I9" s="242"/>
      <c r="J9" s="79"/>
      <c r="K9" s="237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9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2"/>
      <c r="BT9" s="138" t="s">
        <v>77</v>
      </c>
      <c r="BU9" s="138"/>
      <c r="BV9" s="138"/>
      <c r="BW9" s="138"/>
      <c r="BX9" s="138"/>
      <c r="BY9" s="138"/>
      <c r="BZ9" s="138"/>
      <c r="CA9" s="138"/>
    </row>
    <row r="10" spans="1:80" ht="22.05" customHeight="1">
      <c r="A10" s="240" t="s">
        <v>35</v>
      </c>
      <c r="B10" s="241"/>
      <c r="C10" s="76"/>
      <c r="D10" s="77" t="s">
        <v>7</v>
      </c>
      <c r="E10" s="78"/>
      <c r="F10" s="79"/>
      <c r="G10" s="245"/>
      <c r="H10" s="245"/>
      <c r="I10" s="245"/>
      <c r="J10" s="108"/>
      <c r="K10" s="237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2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2"/>
    </row>
    <row r="11" spans="1:80" ht="22.05" customHeight="1">
      <c r="A11" s="240" t="s">
        <v>35</v>
      </c>
      <c r="B11" s="241"/>
      <c r="C11" s="76"/>
      <c r="D11" s="77" t="s">
        <v>7</v>
      </c>
      <c r="E11" s="78"/>
      <c r="F11" s="79"/>
      <c r="G11" s="245"/>
      <c r="H11" s="245"/>
      <c r="I11" s="245"/>
      <c r="J11" s="108"/>
      <c r="K11" s="237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96"/>
      <c r="AG11" s="96"/>
      <c r="AH11" s="96"/>
      <c r="AI11" s="96"/>
      <c r="AJ11" s="96"/>
      <c r="AK11" s="96"/>
      <c r="AL11" s="96"/>
      <c r="AM11" s="96"/>
      <c r="AN11" s="98"/>
      <c r="AO11" s="1"/>
      <c r="AP11" s="28"/>
      <c r="AQ11" s="20" t="s">
        <v>24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9"/>
      <c r="BB11" s="1"/>
      <c r="BC11" s="28"/>
      <c r="BD11" s="20" t="s">
        <v>24</v>
      </c>
      <c r="BE11" s="21"/>
      <c r="BF11" s="21"/>
      <c r="BG11" s="21"/>
      <c r="BH11" s="21"/>
      <c r="BI11" s="21"/>
      <c r="BJ11" s="21"/>
      <c r="BK11" s="21"/>
      <c r="BL11" s="21"/>
      <c r="BM11" s="21"/>
      <c r="BN11" s="29"/>
      <c r="BO11" s="7"/>
      <c r="BP11" s="28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9"/>
    </row>
    <row r="12" spans="1:80" ht="22.05" customHeight="1">
      <c r="A12" s="240" t="s">
        <v>35</v>
      </c>
      <c r="B12" s="241"/>
      <c r="C12" s="76"/>
      <c r="D12" s="77" t="s">
        <v>7</v>
      </c>
      <c r="E12" s="78"/>
      <c r="F12" s="79"/>
      <c r="G12" s="245"/>
      <c r="H12" s="245"/>
      <c r="I12" s="245"/>
      <c r="J12" s="108"/>
      <c r="K12" s="237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96"/>
      <c r="AG12" s="96"/>
      <c r="AH12" s="96"/>
      <c r="AI12" s="96"/>
      <c r="AJ12" s="96"/>
      <c r="AK12" s="96"/>
      <c r="AL12" s="96"/>
      <c r="AM12" s="96"/>
      <c r="AN12" s="98"/>
      <c r="AO12" s="1"/>
      <c r="AP12" s="6"/>
      <c r="AQ12" s="7"/>
      <c r="AR12" s="138" t="s">
        <v>14</v>
      </c>
      <c r="AS12" s="138"/>
      <c r="AT12" s="138"/>
      <c r="AU12" s="138"/>
      <c r="AV12" s="138"/>
      <c r="AW12" s="138"/>
      <c r="AX12" s="7"/>
      <c r="AY12" s="7"/>
      <c r="AZ12" s="7"/>
      <c r="BA12" s="5"/>
      <c r="BB12" s="7"/>
      <c r="BC12" s="6"/>
      <c r="BD12" s="7"/>
      <c r="BE12" s="138" t="s">
        <v>14</v>
      </c>
      <c r="BF12" s="138"/>
      <c r="BG12" s="138"/>
      <c r="BH12" s="138"/>
      <c r="BI12" s="138"/>
      <c r="BJ12" s="138"/>
      <c r="BK12" s="7"/>
      <c r="BL12" s="7"/>
      <c r="BM12" s="7"/>
      <c r="BN12" s="5"/>
      <c r="BO12" s="7"/>
      <c r="BP12" s="6"/>
      <c r="BQ12" s="7"/>
      <c r="BR12" s="7"/>
      <c r="BS12" s="3"/>
      <c r="BT12" s="3"/>
      <c r="BU12" s="7"/>
      <c r="BV12" s="7"/>
      <c r="BW12" s="7"/>
      <c r="BX12" s="7"/>
      <c r="BY12" s="7"/>
      <c r="BZ12" s="7"/>
      <c r="CA12" s="5"/>
      <c r="CB12" s="2"/>
    </row>
    <row r="13" spans="1:80" ht="22.05" customHeight="1">
      <c r="A13" s="118"/>
      <c r="B13" s="119"/>
      <c r="C13" s="105"/>
      <c r="D13" s="106"/>
      <c r="E13" s="107"/>
      <c r="F13" s="108"/>
      <c r="G13" s="120"/>
      <c r="H13" s="120"/>
      <c r="I13" s="120"/>
      <c r="J13" s="108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96"/>
      <c r="AG13" s="96"/>
      <c r="AH13" s="96"/>
      <c r="AI13" s="96"/>
      <c r="AJ13" s="96"/>
      <c r="AK13" s="96"/>
      <c r="AL13" s="96"/>
      <c r="AM13" s="96"/>
      <c r="AN13" s="98"/>
      <c r="AO13" s="7"/>
      <c r="AP13" s="6"/>
      <c r="AQ13" s="7"/>
      <c r="AR13" s="30" t="s">
        <v>17</v>
      </c>
      <c r="AS13" s="3" t="s">
        <v>15</v>
      </c>
      <c r="AT13" s="3"/>
      <c r="AU13" s="30" t="s">
        <v>17</v>
      </c>
      <c r="AV13" s="3" t="s">
        <v>16</v>
      </c>
      <c r="AW13" s="3"/>
      <c r="AX13" s="7"/>
      <c r="AY13" s="7"/>
      <c r="AZ13" s="7"/>
      <c r="BA13" s="5"/>
      <c r="BB13" s="7"/>
      <c r="BC13" s="6"/>
      <c r="BD13" s="7"/>
      <c r="BE13" s="30" t="s">
        <v>17</v>
      </c>
      <c r="BF13" s="3" t="s">
        <v>15</v>
      </c>
      <c r="BG13" s="3"/>
      <c r="BH13" s="30" t="s">
        <v>17</v>
      </c>
      <c r="BI13" s="3" t="s">
        <v>16</v>
      </c>
      <c r="BJ13" s="3"/>
      <c r="BK13" s="7"/>
      <c r="BL13" s="7"/>
      <c r="BM13" s="7"/>
      <c r="BN13" s="5"/>
      <c r="BO13" s="7"/>
      <c r="BP13" s="6"/>
      <c r="BQ13" s="7"/>
      <c r="BR13" s="30" t="s">
        <v>17</v>
      </c>
      <c r="BS13" s="3" t="s">
        <v>15</v>
      </c>
      <c r="BT13" s="3"/>
      <c r="BU13" s="30" t="s">
        <v>17</v>
      </c>
      <c r="BV13" s="3" t="s">
        <v>16</v>
      </c>
      <c r="BW13" s="3"/>
      <c r="BX13" s="7"/>
      <c r="BY13" s="7"/>
      <c r="BZ13" s="7"/>
      <c r="CA13" s="5"/>
    </row>
    <row r="14" spans="1:80" ht="22.05" customHeight="1">
      <c r="A14" s="128"/>
      <c r="B14" s="129"/>
      <c r="C14" s="129"/>
      <c r="D14" s="129"/>
      <c r="E14" s="129"/>
      <c r="F14" s="129"/>
      <c r="G14" s="129"/>
      <c r="H14" s="129"/>
      <c r="I14" s="129"/>
      <c r="J14" s="130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30"/>
      <c r="AO14" s="7"/>
      <c r="AP14" s="6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5"/>
      <c r="BB14" s="7"/>
      <c r="BC14" s="6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5"/>
      <c r="BO14" s="7"/>
      <c r="BP14" s="6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5"/>
    </row>
    <row r="15" spans="1:80" ht="22.05" customHeight="1">
      <c r="A15" s="240"/>
      <c r="B15" s="241"/>
      <c r="C15" s="76"/>
      <c r="D15" s="77"/>
      <c r="E15" s="78"/>
      <c r="F15" s="79"/>
      <c r="G15" s="242"/>
      <c r="H15" s="242"/>
      <c r="I15" s="242"/>
      <c r="J15" s="79"/>
      <c r="K15" s="237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9"/>
      <c r="AO15" s="7"/>
      <c r="AP15" s="6"/>
      <c r="AQ15" s="7"/>
      <c r="AR15" s="138" t="s">
        <v>18</v>
      </c>
      <c r="AS15" s="138"/>
      <c r="AT15" s="138"/>
      <c r="AU15" s="138"/>
      <c r="AV15" s="138"/>
      <c r="AW15" s="138"/>
      <c r="AX15" s="138"/>
      <c r="AY15" s="7"/>
      <c r="AZ15" s="7"/>
      <c r="BA15" s="5"/>
      <c r="BB15" s="7"/>
      <c r="BC15" s="6"/>
      <c r="BD15" s="7"/>
      <c r="BE15" s="138" t="s">
        <v>18</v>
      </c>
      <c r="BF15" s="138"/>
      <c r="BG15" s="138"/>
      <c r="BH15" s="138"/>
      <c r="BI15" s="138"/>
      <c r="BJ15" s="138"/>
      <c r="BK15" s="138"/>
      <c r="BL15" s="7"/>
      <c r="BM15" s="7"/>
      <c r="BN15" s="5"/>
      <c r="BO15" s="7"/>
      <c r="BP15" s="6"/>
      <c r="BQ15" s="7"/>
      <c r="BR15" s="138" t="s">
        <v>18</v>
      </c>
      <c r="BS15" s="138"/>
      <c r="BT15" s="138"/>
      <c r="BU15" s="138"/>
      <c r="BV15" s="138"/>
      <c r="BW15" s="138"/>
      <c r="BX15" s="138"/>
      <c r="BY15" s="7"/>
      <c r="BZ15" s="7"/>
      <c r="CA15" s="5"/>
    </row>
    <row r="16" spans="1:80" ht="22.05" customHeight="1">
      <c r="A16" s="240"/>
      <c r="B16" s="241"/>
      <c r="C16" s="76"/>
      <c r="D16" s="77"/>
      <c r="E16" s="78"/>
      <c r="F16" s="79"/>
      <c r="G16" s="245"/>
      <c r="H16" s="245"/>
      <c r="I16" s="245"/>
      <c r="J16" s="108"/>
      <c r="K16" s="237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9"/>
      <c r="AO16" s="7"/>
      <c r="AP16" s="6"/>
      <c r="AQ16" s="7"/>
      <c r="AR16" s="158" t="s">
        <v>76</v>
      </c>
      <c r="AS16" s="158"/>
      <c r="AT16" s="158"/>
      <c r="AU16" s="158"/>
      <c r="AV16" s="158"/>
      <c r="AW16" s="158"/>
      <c r="AX16" s="158"/>
      <c r="AY16" s="158"/>
      <c r="AZ16" s="7"/>
      <c r="BA16" s="5"/>
      <c r="BB16" s="7"/>
      <c r="BC16" s="6"/>
      <c r="BD16" s="7"/>
      <c r="BE16" s="158" t="s">
        <v>26</v>
      </c>
      <c r="BF16" s="158"/>
      <c r="BG16" s="158"/>
      <c r="BH16" s="158"/>
      <c r="BI16" s="158"/>
      <c r="BJ16" s="158"/>
      <c r="BK16" s="158"/>
      <c r="BL16" s="158"/>
      <c r="BM16" s="7"/>
      <c r="BN16" s="5"/>
      <c r="BO16" s="7"/>
      <c r="BP16" s="6"/>
      <c r="BQ16" s="7"/>
      <c r="BR16" s="158" t="s">
        <v>28</v>
      </c>
      <c r="BS16" s="158"/>
      <c r="BT16" s="158"/>
      <c r="BU16" s="158"/>
      <c r="BV16" s="158"/>
      <c r="BW16" s="158"/>
      <c r="BX16" s="158"/>
      <c r="BY16" s="158"/>
      <c r="BZ16" s="158"/>
      <c r="CA16" s="5"/>
    </row>
    <row r="17" spans="1:79" ht="22.05" customHeight="1">
      <c r="A17" s="240"/>
      <c r="B17" s="241"/>
      <c r="C17" s="76"/>
      <c r="D17" s="77"/>
      <c r="E17" s="78"/>
      <c r="F17" s="79"/>
      <c r="G17" s="245"/>
      <c r="H17" s="245"/>
      <c r="I17" s="245"/>
      <c r="J17" s="108"/>
      <c r="K17" s="237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96"/>
      <c r="AG17" s="96"/>
      <c r="AH17" s="96"/>
      <c r="AI17" s="96"/>
      <c r="AJ17" s="96"/>
      <c r="AK17" s="96"/>
      <c r="AL17" s="96"/>
      <c r="AM17" s="96"/>
      <c r="AN17" s="98"/>
      <c r="AO17" s="7"/>
      <c r="AP17" s="6"/>
      <c r="AQ17" s="7"/>
      <c r="AR17" s="249" t="s">
        <v>78</v>
      </c>
      <c r="AS17" s="249"/>
      <c r="AT17" s="249"/>
      <c r="AU17" s="249"/>
      <c r="AV17" s="249"/>
      <c r="AW17" s="249"/>
      <c r="AX17" s="249"/>
      <c r="AY17" s="249"/>
      <c r="AZ17" s="7"/>
      <c r="BA17" s="5"/>
      <c r="BB17" s="7"/>
      <c r="BC17" s="6"/>
      <c r="BD17" s="7"/>
      <c r="BE17" s="158" t="s">
        <v>27</v>
      </c>
      <c r="BF17" s="158"/>
      <c r="BG17" s="158"/>
      <c r="BH17" s="158"/>
      <c r="BI17" s="158"/>
      <c r="BJ17" s="158"/>
      <c r="BK17" s="158"/>
      <c r="BL17" s="158"/>
      <c r="BM17" s="7"/>
      <c r="BN17" s="5"/>
      <c r="BO17" s="7"/>
      <c r="BP17" s="6"/>
      <c r="BQ17" s="7"/>
      <c r="BR17" s="158" t="s">
        <v>29</v>
      </c>
      <c r="BS17" s="158"/>
      <c r="BT17" s="158"/>
      <c r="BU17" s="158"/>
      <c r="BV17" s="158"/>
      <c r="BW17" s="158"/>
      <c r="BX17" s="158"/>
      <c r="BY17" s="158"/>
      <c r="BZ17" s="7"/>
      <c r="CA17" s="5"/>
    </row>
    <row r="18" spans="1:79" ht="22.05" customHeight="1">
      <c r="A18" s="240"/>
      <c r="B18" s="241"/>
      <c r="C18" s="76"/>
      <c r="D18" s="77"/>
      <c r="E18" s="78"/>
      <c r="F18" s="79"/>
      <c r="G18" s="245"/>
      <c r="H18" s="245"/>
      <c r="I18" s="245"/>
      <c r="J18" s="108"/>
      <c r="K18" s="237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96"/>
      <c r="AG18" s="96"/>
      <c r="AH18" s="96"/>
      <c r="AI18" s="96"/>
      <c r="AJ18" s="96"/>
      <c r="AK18" s="96"/>
      <c r="AL18" s="96"/>
      <c r="AM18" s="96"/>
      <c r="AN18" s="98"/>
      <c r="AO18" s="7"/>
      <c r="AP18" s="6"/>
      <c r="AQ18" s="7"/>
      <c r="AR18" s="138" t="s">
        <v>79</v>
      </c>
      <c r="AS18" s="138"/>
      <c r="AT18" s="138"/>
      <c r="AU18" s="138"/>
      <c r="AV18" s="138"/>
      <c r="AW18" s="138"/>
      <c r="AX18" s="138"/>
      <c r="AY18" s="138"/>
      <c r="AZ18" s="7"/>
      <c r="BA18" s="5"/>
      <c r="BB18" s="7"/>
      <c r="BC18" s="6"/>
      <c r="BD18" s="7"/>
      <c r="BE18" s="138" t="s">
        <v>79</v>
      </c>
      <c r="BF18" s="138"/>
      <c r="BG18" s="138"/>
      <c r="BH18" s="138"/>
      <c r="BI18" s="138"/>
      <c r="BJ18" s="138"/>
      <c r="BK18" s="138"/>
      <c r="BL18" s="138"/>
      <c r="BM18" s="3"/>
      <c r="BN18" s="5"/>
      <c r="BO18" s="7"/>
      <c r="BP18" s="6"/>
      <c r="BQ18" s="7"/>
      <c r="BR18" s="138" t="s">
        <v>79</v>
      </c>
      <c r="BS18" s="138"/>
      <c r="BT18" s="138"/>
      <c r="BU18" s="138"/>
      <c r="BV18" s="138"/>
      <c r="BW18" s="138"/>
      <c r="BX18" s="138"/>
      <c r="BY18" s="138"/>
      <c r="BZ18" s="3"/>
      <c r="CA18" s="5"/>
    </row>
    <row r="19" spans="1:79" ht="22.05" customHeight="1">
      <c r="A19" s="118"/>
      <c r="B19" s="119"/>
      <c r="C19" s="105"/>
      <c r="D19" s="106"/>
      <c r="E19" s="107"/>
      <c r="F19" s="108"/>
      <c r="G19" s="120"/>
      <c r="H19" s="120"/>
      <c r="I19" s="120"/>
      <c r="J19" s="108"/>
      <c r="K19" s="116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96"/>
      <c r="AG19" s="96"/>
      <c r="AH19" s="96"/>
      <c r="AI19" s="96"/>
      <c r="AJ19" s="96"/>
      <c r="AK19" s="96"/>
      <c r="AL19" s="96"/>
      <c r="AM19" s="96"/>
      <c r="AN19" s="98"/>
      <c r="AO19" s="7"/>
      <c r="AP19" s="17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32"/>
      <c r="BB19" s="7"/>
      <c r="BC19" s="17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32"/>
      <c r="BO19" s="7"/>
      <c r="BP19" s="17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32"/>
    </row>
    <row r="20" spans="1:79" ht="22.05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130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30"/>
      <c r="AO20" s="7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22.05" customHeight="1">
      <c r="A21" s="234"/>
      <c r="B21" s="235"/>
      <c r="C21" s="235"/>
      <c r="D21" s="235"/>
      <c r="E21" s="235"/>
      <c r="F21" s="235"/>
      <c r="G21" s="235"/>
      <c r="H21" s="235"/>
      <c r="I21" s="235"/>
      <c r="J21" s="236"/>
      <c r="K21" s="237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9"/>
      <c r="AO21" s="7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22.05" customHeight="1">
      <c r="A22" s="116"/>
      <c r="B22" s="117"/>
      <c r="C22" s="117"/>
      <c r="D22" s="92"/>
      <c r="E22" s="93"/>
      <c r="F22" s="93"/>
      <c r="G22" s="93"/>
      <c r="H22" s="92"/>
      <c r="I22" s="92"/>
      <c r="J22" s="94"/>
      <c r="K22" s="237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9"/>
      <c r="AO22" s="7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22.05" customHeight="1">
      <c r="A23" s="116"/>
      <c r="B23" s="117"/>
      <c r="C23" s="117"/>
      <c r="D23" s="92"/>
      <c r="E23" s="93"/>
      <c r="F23" s="93"/>
      <c r="G23" s="93"/>
      <c r="H23" s="92"/>
      <c r="I23" s="92"/>
      <c r="J23" s="94"/>
      <c r="K23" s="237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9"/>
      <c r="AO23" s="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22.05" customHeight="1">
      <c r="A24" s="116"/>
      <c r="B24" s="117"/>
      <c r="C24" s="117"/>
      <c r="D24" s="92"/>
      <c r="E24" s="93"/>
      <c r="F24" s="93"/>
      <c r="G24" s="93"/>
      <c r="H24" s="92"/>
      <c r="I24" s="92"/>
      <c r="J24" s="94"/>
      <c r="K24" s="237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9"/>
      <c r="AO24" s="7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22.05" customHeight="1">
      <c r="A25" s="116"/>
      <c r="B25" s="117"/>
      <c r="C25" s="117"/>
      <c r="D25" s="92"/>
      <c r="E25" s="93"/>
      <c r="F25" s="93"/>
      <c r="G25" s="93"/>
      <c r="H25" s="92"/>
      <c r="I25" s="92"/>
      <c r="J25" s="94"/>
      <c r="K25" s="237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9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22.05" customHeight="1"/>
    <row r="27" spans="1:79" ht="22.05" customHeight="1"/>
    <row r="28" spans="1:79" ht="22.05" customHeight="1"/>
    <row r="29" spans="1:79" ht="22.05" customHeight="1"/>
    <row r="30" spans="1:79" ht="22.05" customHeight="1"/>
    <row r="31" spans="1:79" ht="22.05" customHeight="1"/>
    <row r="32" spans="1:79" ht="22.05" customHeight="1"/>
    <row r="33" ht="22.05" customHeight="1"/>
    <row r="34" ht="22.05" customHeight="1"/>
    <row r="35" ht="22.05" customHeight="1"/>
    <row r="36" ht="22.05" customHeight="1"/>
    <row r="37" ht="22.05" customHeight="1"/>
    <row r="38" ht="22.05" customHeight="1"/>
    <row r="39" ht="22.05" customHeight="1"/>
    <row r="40" ht="22.05" customHeight="1"/>
    <row r="41" ht="22.05" customHeight="1"/>
    <row r="42" ht="22.05" customHeight="1"/>
    <row r="43" ht="22.05" customHeight="1"/>
    <row r="44" ht="22.05" customHeight="1"/>
    <row r="45" ht="22.05" customHeight="1"/>
    <row r="46" ht="22.05" customHeight="1"/>
    <row r="47" ht="22.05" customHeight="1"/>
    <row r="48" ht="22.05" customHeight="1"/>
    <row r="49" ht="22.05" customHeight="1"/>
    <row r="50" ht="22.05" customHeight="1"/>
    <row r="51" ht="22.05" customHeight="1"/>
    <row r="52" ht="22.05" customHeight="1"/>
    <row r="53" ht="22.05" customHeight="1"/>
    <row r="54" ht="22.05" customHeight="1"/>
    <row r="55" ht="22.95" customHeight="1"/>
    <row r="56" ht="22.95" customHeight="1"/>
    <row r="57" ht="22.95" customHeight="1"/>
    <row r="58" ht="22.95" customHeight="1"/>
    <row r="59" ht="22.95" customHeight="1"/>
    <row r="60" ht="22.95" customHeight="1"/>
    <row r="61" ht="22.95" customHeight="1"/>
    <row r="62" ht="22.95" customHeight="1"/>
    <row r="63" ht="22.95" customHeight="1"/>
    <row r="64" ht="22.95" customHeight="1"/>
    <row r="65" ht="22.95" customHeight="1"/>
    <row r="66" ht="22.95" customHeight="1"/>
    <row r="67" ht="22.95" customHeight="1"/>
    <row r="68" ht="22.95" customHeight="1"/>
    <row r="69" ht="22.95" customHeight="1"/>
    <row r="70" ht="22.95" customHeight="1"/>
    <row r="71" ht="22.95" customHeight="1"/>
    <row r="72" ht="22.95" customHeight="1"/>
    <row r="73" ht="22.95" customHeight="1"/>
    <row r="74" ht="22.95" customHeight="1"/>
    <row r="75" ht="22.95" customHeight="1"/>
    <row r="76" ht="22.95" customHeight="1"/>
    <row r="77" ht="22.95" customHeight="1"/>
    <row r="78" ht="22.95" customHeight="1"/>
    <row r="79" ht="22.95" customHeight="1"/>
    <row r="8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</sheetData>
  <mergeCells count="57">
    <mergeCell ref="A9:B9"/>
    <mergeCell ref="G9:I9"/>
    <mergeCell ref="K9:AN9"/>
    <mergeCell ref="S1:U1"/>
    <mergeCell ref="A2:AN2"/>
    <mergeCell ref="A3:AN3"/>
    <mergeCell ref="A4:J6"/>
    <mergeCell ref="K4:AN4"/>
    <mergeCell ref="K5:AN5"/>
    <mergeCell ref="K6:AN6"/>
    <mergeCell ref="A10:B10"/>
    <mergeCell ref="G10:I10"/>
    <mergeCell ref="K10:AN10"/>
    <mergeCell ref="A11:B11"/>
    <mergeCell ref="G11:I11"/>
    <mergeCell ref="K11:AE11"/>
    <mergeCell ref="A12:B12"/>
    <mergeCell ref="G12:I12"/>
    <mergeCell ref="K12:AE12"/>
    <mergeCell ref="AR12:AW12"/>
    <mergeCell ref="BE12:BJ12"/>
    <mergeCell ref="A15:B15"/>
    <mergeCell ref="G15:I15"/>
    <mergeCell ref="K15:AN15"/>
    <mergeCell ref="AR15:AX15"/>
    <mergeCell ref="BE15:BK15"/>
    <mergeCell ref="A16:B16"/>
    <mergeCell ref="G16:I16"/>
    <mergeCell ref="K16:AN16"/>
    <mergeCell ref="BE16:BL16"/>
    <mergeCell ref="BR16:BZ16"/>
    <mergeCell ref="A21:J21"/>
    <mergeCell ref="K21:AN21"/>
    <mergeCell ref="A18:B18"/>
    <mergeCell ref="G18:I18"/>
    <mergeCell ref="A17:B17"/>
    <mergeCell ref="G17:I17"/>
    <mergeCell ref="K18:AE18"/>
    <mergeCell ref="K22:AN22"/>
    <mergeCell ref="K23:AN23"/>
    <mergeCell ref="K24:AN24"/>
    <mergeCell ref="K25:AN25"/>
    <mergeCell ref="K7:AN7"/>
    <mergeCell ref="D7:J7"/>
    <mergeCell ref="BH7:BO7"/>
    <mergeCell ref="BH8:BO8"/>
    <mergeCell ref="K17:AE17"/>
    <mergeCell ref="BE17:BL17"/>
    <mergeCell ref="BT7:CA7"/>
    <mergeCell ref="BT9:CA9"/>
    <mergeCell ref="AR18:AY18"/>
    <mergeCell ref="AR17:AY17"/>
    <mergeCell ref="AR16:AY16"/>
    <mergeCell ref="BE18:BL18"/>
    <mergeCell ref="BR18:BY18"/>
    <mergeCell ref="BR17:BY17"/>
    <mergeCell ref="BR15:BX15"/>
  </mergeCells>
  <pageMargins left="0.7" right="0.7" top="0.75" bottom="0.75" header="0.3" footer="0.3"/>
  <pageSetup paperSize="9" scale="86" orientation="landscape" r:id="rId1"/>
  <headerFooter>
    <oddHeader>&amp;R&amp;"TH SarabunPSK,Regular"&amp;10แบบฟอร์มหมายเลข ป.2</oddHeader>
    <oddFooter>&amp;C&amp;"TH SarabunPSK,Regular"&amp;10หน้า &amp;P จาก &amp;N</oddFooter>
  </headerFooter>
  <rowBreaks count="1" manualBreakCount="1">
    <brk id="64" max="16383" man="1"/>
  </rowBreaks>
  <colBreaks count="1" manualBreakCount="1">
    <brk id="4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3EBAB-E822-42AD-AC91-50A2128605B7}">
  <dimension ref="A1:CB233"/>
  <sheetViews>
    <sheetView zoomScale="94" zoomScaleNormal="94" zoomScaleSheetLayoutView="85" workbookViewId="0">
      <selection activeCell="K6" sqref="K6:AN6"/>
    </sheetView>
  </sheetViews>
  <sheetFormatPr defaultRowHeight="14.4"/>
  <cols>
    <col min="1" max="2" width="3.77734375" style="69" customWidth="1"/>
    <col min="3" max="3" width="3.77734375" style="75" customWidth="1"/>
    <col min="4" max="95" width="3.77734375" style="69" customWidth="1"/>
    <col min="96" max="16384" width="8.88671875" style="69"/>
  </cols>
  <sheetData>
    <row r="1" spans="1:80" ht="22.05" customHeight="1">
      <c r="A1" s="121"/>
      <c r="B1" s="19"/>
      <c r="C1" s="41"/>
      <c r="D1" s="19"/>
      <c r="E1" s="19"/>
      <c r="F1" s="19"/>
      <c r="G1" s="19"/>
      <c r="H1" s="19"/>
      <c r="I1" s="19"/>
      <c r="J1" s="19"/>
      <c r="K1" s="19"/>
      <c r="L1" s="19"/>
      <c r="M1" s="19" t="s">
        <v>22</v>
      </c>
      <c r="N1" s="19"/>
      <c r="O1" s="19"/>
      <c r="P1" s="19"/>
      <c r="Q1" s="19"/>
      <c r="R1" s="19"/>
      <c r="S1" s="134" t="s">
        <v>20</v>
      </c>
      <c r="T1" s="134"/>
      <c r="U1" s="134"/>
      <c r="V1" s="19" t="s">
        <v>21</v>
      </c>
      <c r="W1" s="19"/>
      <c r="X1" s="19"/>
      <c r="Y1" s="19"/>
      <c r="Z1" s="19"/>
      <c r="AA1" s="121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22"/>
      <c r="AO1" s="19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80" ht="22.05" customHeight="1">
      <c r="A2" s="134" t="str">
        <f>มิย.ปรับใหม่!A2</f>
        <v>ชื่อผู้สอน ผู้ช่วยศาสตราจารย์ตัวอย่าง ไม่มีภาระงานด้านอื่น ตำแหน่ง -  ภาระงานสอน 150 ชั่วโมงต่อภาคการศึกษา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78"/>
      <c r="AO2" s="101"/>
      <c r="AP2" s="101"/>
      <c r="AQ2" s="101"/>
      <c r="AR2" s="101"/>
      <c r="AS2" s="101"/>
      <c r="AT2" s="101"/>
      <c r="AU2" s="100"/>
      <c r="AV2" s="2" t="s">
        <v>3</v>
      </c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80" ht="22.05" customHeight="1">
      <c r="A3" s="179" t="str">
        <f>มิย.ปรับใหม่!A3</f>
        <v>สาขาภาษาตะวันตก สาขาวิชาภาษา  คณะศิลปศาสตร์ มหาวิทยาลัยเทคโนโลยีราชมงคลธัญบุรี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80"/>
      <c r="AO3" s="100"/>
      <c r="AP3" s="100"/>
      <c r="AQ3" s="100"/>
      <c r="AR3" s="100"/>
      <c r="AS3" s="100"/>
      <c r="AT3" s="100"/>
      <c r="AU3" s="100"/>
      <c r="AV3" s="1"/>
      <c r="AW3" s="4" t="s">
        <v>30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2"/>
      <c r="BN3" s="4" t="str">
        <f>S1</f>
        <v xml:space="preserve">กรกฎาคม </v>
      </c>
      <c r="BO3" s="4"/>
      <c r="BP3" s="4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80" ht="22.05" customHeight="1">
      <c r="A4" s="139" t="s">
        <v>34</v>
      </c>
      <c r="B4" s="140"/>
      <c r="C4" s="140"/>
      <c r="D4" s="140"/>
      <c r="E4" s="140"/>
      <c r="F4" s="140"/>
      <c r="G4" s="140"/>
      <c r="H4" s="140"/>
      <c r="I4" s="140"/>
      <c r="J4" s="141"/>
      <c r="K4" s="148" t="s">
        <v>1</v>
      </c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50"/>
      <c r="AO4" s="33"/>
      <c r="AP4" s="33"/>
      <c r="AQ4" s="33"/>
      <c r="AR4" s="33"/>
      <c r="AS4" s="33"/>
      <c r="AT4" s="33"/>
      <c r="AU4" s="100"/>
      <c r="AV4" s="2" t="s">
        <v>4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0" ht="22.0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  <c r="K5" s="162" t="s">
        <v>8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03"/>
      <c r="AP5" s="103"/>
      <c r="AQ5" s="103"/>
      <c r="AR5" s="103"/>
      <c r="AS5" s="103"/>
      <c r="AT5" s="103"/>
      <c r="AU5" s="102"/>
      <c r="AV5" s="102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80" ht="22.05" customHeight="1">
      <c r="A6" s="145"/>
      <c r="B6" s="146"/>
      <c r="C6" s="146"/>
      <c r="D6" s="146"/>
      <c r="E6" s="146"/>
      <c r="F6" s="146"/>
      <c r="G6" s="146"/>
      <c r="H6" s="146"/>
      <c r="I6" s="146"/>
      <c r="J6" s="147"/>
      <c r="K6" s="162" t="s">
        <v>38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2"/>
      <c r="BF6" s="102"/>
      <c r="BG6" s="2" t="s">
        <v>2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2" t="s">
        <v>5</v>
      </c>
      <c r="BT6" s="1"/>
      <c r="BU6" s="1"/>
      <c r="BV6" s="1"/>
      <c r="BW6" s="1"/>
      <c r="BX6" s="1"/>
      <c r="BY6" s="1"/>
      <c r="BZ6" s="1"/>
      <c r="CA6" s="1"/>
    </row>
    <row r="7" spans="1:80" ht="22.05" customHeight="1">
      <c r="A7" s="22" t="str">
        <f>มิย.ปรับใหม่!A7</f>
        <v>1. ระดับ ปริญญาตรี รหัสวิชา 01320003 ชื่อวิชา สนทนาภาษาอังกฤษ จำนวนกลุ่ม (ภาคปกติ) 4 กลุ่ม</v>
      </c>
      <c r="B7" s="24"/>
      <c r="C7" s="42"/>
      <c r="D7" s="24"/>
      <c r="E7" s="24"/>
      <c r="F7" s="24"/>
      <c r="G7" s="24"/>
      <c r="H7" s="24"/>
      <c r="I7" s="24"/>
      <c r="J7" s="25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70"/>
      <c r="AI7" s="70"/>
      <c r="AJ7" s="70"/>
      <c r="AK7" s="70"/>
      <c r="AL7" s="70"/>
      <c r="AM7" s="70"/>
      <c r="AN7" s="71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33"/>
      <c r="BF7" s="33"/>
      <c r="BG7" s="2" t="s">
        <v>0</v>
      </c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 t="s">
        <v>23</v>
      </c>
      <c r="BT7" s="1"/>
      <c r="BU7" s="1"/>
      <c r="BV7" s="1"/>
      <c r="BW7" s="1"/>
      <c r="BX7" s="1"/>
      <c r="BY7" s="1"/>
      <c r="BZ7" s="1"/>
      <c r="CA7" s="1"/>
    </row>
    <row r="8" spans="1:80" ht="22.05" customHeight="1">
      <c r="A8" s="154" t="str">
        <f>มิย.ปรับใหม่!A8</f>
        <v>กลุ่มที่ 27 สอนวัน อังคาร 08.00-12.00 น.</v>
      </c>
      <c r="B8" s="155"/>
      <c r="C8" s="155"/>
      <c r="D8" s="155"/>
      <c r="E8" s="155"/>
      <c r="F8" s="155"/>
      <c r="G8" s="155"/>
      <c r="H8" s="155"/>
      <c r="I8" s="155"/>
      <c r="J8" s="156"/>
      <c r="K8" s="151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"/>
      <c r="BF8" s="1"/>
      <c r="BG8" s="2"/>
      <c r="BH8" s="3" t="s">
        <v>19</v>
      </c>
      <c r="BI8" s="3">
        <v>31</v>
      </c>
      <c r="BJ8" s="134" t="str">
        <f>S1</f>
        <v xml:space="preserve">กรกฎาคม </v>
      </c>
      <c r="BK8" s="134"/>
      <c r="BL8" s="134"/>
      <c r="BM8" s="138">
        <v>2564</v>
      </c>
      <c r="BN8" s="138"/>
      <c r="BO8" s="1"/>
      <c r="BP8" s="1"/>
      <c r="BQ8" s="1"/>
      <c r="BR8" s="1"/>
      <c r="BS8" s="2" t="s">
        <v>6</v>
      </c>
      <c r="BT8" s="1"/>
      <c r="BU8" s="1"/>
      <c r="BV8" s="1"/>
      <c r="BW8" s="1"/>
      <c r="BX8" s="1"/>
      <c r="BY8" s="1"/>
      <c r="BZ8" s="1"/>
      <c r="CA8" s="1"/>
    </row>
    <row r="9" spans="1:80" ht="22.05" customHeight="1">
      <c r="A9" s="136" t="s">
        <v>35</v>
      </c>
      <c r="B9" s="137"/>
      <c r="C9" s="43">
        <v>5</v>
      </c>
      <c r="D9" s="39" t="s">
        <v>7</v>
      </c>
      <c r="E9" s="40"/>
      <c r="F9" s="38">
        <v>6</v>
      </c>
      <c r="G9" s="157" t="str">
        <f>S1</f>
        <v xml:space="preserve">กรกฎาคม </v>
      </c>
      <c r="H9" s="157"/>
      <c r="I9" s="157"/>
      <c r="J9" s="38">
        <f>มิย.ปรับใหม่!J9</f>
        <v>64</v>
      </c>
      <c r="K9" s="15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3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2"/>
      <c r="BT9" s="3" t="s">
        <v>19</v>
      </c>
      <c r="BU9" s="3">
        <f>BI8</f>
        <v>31</v>
      </c>
      <c r="BV9" s="134" t="str">
        <f>S1</f>
        <v xml:space="preserve">กรกฎาคม </v>
      </c>
      <c r="BW9" s="134"/>
      <c r="BX9" s="134"/>
      <c r="BY9" s="138">
        <v>2564</v>
      </c>
      <c r="BZ9" s="138"/>
      <c r="CA9" s="1"/>
    </row>
    <row r="10" spans="1:80" ht="22.05" customHeight="1">
      <c r="A10" s="136" t="s">
        <v>35</v>
      </c>
      <c r="B10" s="137"/>
      <c r="C10" s="43">
        <f>C9+1</f>
        <v>6</v>
      </c>
      <c r="D10" s="39" t="s">
        <v>7</v>
      </c>
      <c r="E10" s="40"/>
      <c r="F10" s="38">
        <f>F9+7</f>
        <v>13</v>
      </c>
      <c r="G10" s="157" t="str">
        <f>G9</f>
        <v xml:space="preserve">กรกฎาคม </v>
      </c>
      <c r="H10" s="157"/>
      <c r="I10" s="157"/>
      <c r="J10" s="38">
        <f>มิย.ปรับใหม่!J10</f>
        <v>64</v>
      </c>
      <c r="K10" s="151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3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2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2"/>
    </row>
    <row r="11" spans="1:80" ht="22.05" customHeight="1">
      <c r="A11" s="136" t="s">
        <v>35</v>
      </c>
      <c r="B11" s="137"/>
      <c r="C11" s="43">
        <f t="shared" ref="C11:C12" si="0">C10+1</f>
        <v>7</v>
      </c>
      <c r="D11" s="39" t="s">
        <v>7</v>
      </c>
      <c r="E11" s="40"/>
      <c r="F11" s="38">
        <f>F10+7</f>
        <v>20</v>
      </c>
      <c r="G11" s="157" t="str">
        <f t="shared" ref="G11:G12" si="1">G10</f>
        <v xml:space="preserve">กรกฎาคม </v>
      </c>
      <c r="H11" s="157"/>
      <c r="I11" s="157"/>
      <c r="J11" s="38">
        <f>มิย.ปรับใหม่!J11</f>
        <v>64</v>
      </c>
      <c r="K11" s="151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3"/>
      <c r="AO11" s="1"/>
      <c r="AP11" s="28"/>
      <c r="AQ11" s="20" t="s">
        <v>24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9"/>
      <c r="BB11" s="1"/>
      <c r="BC11" s="28"/>
      <c r="BD11" s="20" t="s">
        <v>24</v>
      </c>
      <c r="BE11" s="21"/>
      <c r="BF11" s="21"/>
      <c r="BG11" s="21"/>
      <c r="BH11" s="21"/>
      <c r="BI11" s="21"/>
      <c r="BJ11" s="21"/>
      <c r="BK11" s="21"/>
      <c r="BL11" s="21"/>
      <c r="BM11" s="21"/>
      <c r="BN11" s="29"/>
      <c r="BO11" s="7"/>
      <c r="BP11" s="28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9"/>
    </row>
    <row r="12" spans="1:80" ht="22.05" customHeight="1">
      <c r="A12" s="136" t="s">
        <v>35</v>
      </c>
      <c r="B12" s="137"/>
      <c r="C12" s="43">
        <f t="shared" si="0"/>
        <v>8</v>
      </c>
      <c r="D12" s="39" t="s">
        <v>7</v>
      </c>
      <c r="E12" s="40"/>
      <c r="F12" s="38">
        <f>F11+7</f>
        <v>27</v>
      </c>
      <c r="G12" s="157" t="str">
        <f t="shared" si="1"/>
        <v xml:space="preserve">กรกฎาคม </v>
      </c>
      <c r="H12" s="157"/>
      <c r="I12" s="157"/>
      <c r="J12" s="38">
        <f>มิย.ปรับใหม่!J12</f>
        <v>64</v>
      </c>
      <c r="K12" s="151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3"/>
      <c r="AO12" s="1"/>
      <c r="AP12" s="6"/>
      <c r="AQ12" s="7"/>
      <c r="AR12" s="138" t="s">
        <v>14</v>
      </c>
      <c r="AS12" s="138"/>
      <c r="AT12" s="138"/>
      <c r="AU12" s="138"/>
      <c r="AV12" s="138"/>
      <c r="AW12" s="138"/>
      <c r="AX12" s="7"/>
      <c r="AY12" s="7"/>
      <c r="AZ12" s="7"/>
      <c r="BA12" s="5"/>
      <c r="BB12" s="7"/>
      <c r="BC12" s="6"/>
      <c r="BD12" s="7"/>
      <c r="BE12" s="138" t="s">
        <v>14</v>
      </c>
      <c r="BF12" s="138"/>
      <c r="BG12" s="138"/>
      <c r="BH12" s="138"/>
      <c r="BI12" s="138"/>
      <c r="BJ12" s="138"/>
      <c r="BK12" s="7"/>
      <c r="BL12" s="7"/>
      <c r="BM12" s="7"/>
      <c r="BN12" s="5"/>
      <c r="BO12" s="7"/>
      <c r="BP12" s="6"/>
      <c r="BQ12" s="7"/>
      <c r="BR12" s="7"/>
      <c r="BS12" s="3"/>
      <c r="BT12" s="3"/>
      <c r="BU12" s="7"/>
      <c r="BV12" s="7"/>
      <c r="BW12" s="7"/>
      <c r="BX12" s="7"/>
      <c r="BY12" s="7"/>
      <c r="BZ12" s="7"/>
      <c r="CA12" s="5"/>
      <c r="CB12" s="2"/>
    </row>
    <row r="13" spans="1:80" ht="22.05" customHeight="1">
      <c r="A13" s="11"/>
      <c r="B13" s="12"/>
      <c r="C13" s="12"/>
      <c r="D13" s="13"/>
      <c r="E13" s="9"/>
      <c r="F13" s="9"/>
      <c r="G13" s="9"/>
      <c r="H13" s="13"/>
      <c r="I13" s="13"/>
      <c r="J13" s="14"/>
      <c r="K13" s="151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3"/>
      <c r="AO13" s="7"/>
      <c r="AP13" s="6"/>
      <c r="AQ13" s="7"/>
      <c r="AR13" s="30" t="s">
        <v>17</v>
      </c>
      <c r="AS13" s="3" t="s">
        <v>15</v>
      </c>
      <c r="AT13" s="3"/>
      <c r="AU13" s="30" t="s">
        <v>17</v>
      </c>
      <c r="AV13" s="3" t="s">
        <v>16</v>
      </c>
      <c r="AW13" s="3"/>
      <c r="AX13" s="7"/>
      <c r="AY13" s="7"/>
      <c r="AZ13" s="7"/>
      <c r="BA13" s="5"/>
      <c r="BB13" s="7"/>
      <c r="BC13" s="6"/>
      <c r="BD13" s="7"/>
      <c r="BE13" s="30" t="s">
        <v>17</v>
      </c>
      <c r="BF13" s="3" t="s">
        <v>15</v>
      </c>
      <c r="BG13" s="3"/>
      <c r="BH13" s="30" t="s">
        <v>17</v>
      </c>
      <c r="BI13" s="3" t="s">
        <v>16</v>
      </c>
      <c r="BJ13" s="3"/>
      <c r="BK13" s="7"/>
      <c r="BL13" s="7"/>
      <c r="BM13" s="7"/>
      <c r="BN13" s="5"/>
      <c r="BO13" s="7"/>
      <c r="BP13" s="6"/>
      <c r="BQ13" s="7"/>
      <c r="BR13" s="30" t="s">
        <v>17</v>
      </c>
      <c r="BS13" s="3" t="s">
        <v>15</v>
      </c>
      <c r="BT13" s="3"/>
      <c r="BU13" s="30" t="s">
        <v>17</v>
      </c>
      <c r="BV13" s="3" t="s">
        <v>16</v>
      </c>
      <c r="BW13" s="3"/>
      <c r="BX13" s="7"/>
      <c r="BY13" s="7"/>
      <c r="BZ13" s="7"/>
      <c r="CA13" s="5"/>
    </row>
    <row r="14" spans="1:80" ht="22.05" customHeight="1">
      <c r="A14" s="154" t="str">
        <f>มิย.ปรับใหม่!A14</f>
        <v>กลุ่มที่ 09 สอนวัน อังคาร 13.00-17.00 น.</v>
      </c>
      <c r="B14" s="155"/>
      <c r="C14" s="155"/>
      <c r="D14" s="155"/>
      <c r="E14" s="155"/>
      <c r="F14" s="155"/>
      <c r="G14" s="155"/>
      <c r="H14" s="155"/>
      <c r="I14" s="155"/>
      <c r="J14" s="156"/>
      <c r="K14" s="151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3"/>
      <c r="AO14" s="7"/>
      <c r="AP14" s="6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5"/>
      <c r="BB14" s="7"/>
      <c r="BC14" s="6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5"/>
      <c r="BO14" s="7"/>
      <c r="BP14" s="6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5"/>
    </row>
    <row r="15" spans="1:80" ht="22.05" customHeight="1">
      <c r="A15" s="136" t="s">
        <v>35</v>
      </c>
      <c r="B15" s="137"/>
      <c r="C15" s="43">
        <f>C9</f>
        <v>5</v>
      </c>
      <c r="D15" s="39" t="s">
        <v>7</v>
      </c>
      <c r="E15" s="40"/>
      <c r="F15" s="38">
        <v>6</v>
      </c>
      <c r="G15" s="157" t="str">
        <f>G9</f>
        <v xml:space="preserve">กรกฎาคม </v>
      </c>
      <c r="H15" s="157"/>
      <c r="I15" s="157"/>
      <c r="J15" s="38">
        <f>มิย.ปรับใหม่!J15</f>
        <v>64</v>
      </c>
      <c r="K15" s="151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3"/>
      <c r="AO15" s="7"/>
      <c r="AP15" s="6"/>
      <c r="AQ15" s="7"/>
      <c r="AR15" s="138" t="s">
        <v>18</v>
      </c>
      <c r="AS15" s="138"/>
      <c r="AT15" s="138"/>
      <c r="AU15" s="138"/>
      <c r="AV15" s="138"/>
      <c r="AW15" s="138"/>
      <c r="AX15" s="138"/>
      <c r="AY15" s="7"/>
      <c r="AZ15" s="7"/>
      <c r="BA15" s="5"/>
      <c r="BB15" s="7"/>
      <c r="BC15" s="6"/>
      <c r="BD15" s="7"/>
      <c r="BE15" s="138" t="s">
        <v>18</v>
      </c>
      <c r="BF15" s="138"/>
      <c r="BG15" s="138"/>
      <c r="BH15" s="138"/>
      <c r="BI15" s="138"/>
      <c r="BJ15" s="138"/>
      <c r="BK15" s="138"/>
      <c r="BL15" s="7"/>
      <c r="BM15" s="7"/>
      <c r="BN15" s="5"/>
      <c r="BO15" s="7"/>
      <c r="BP15" s="6"/>
      <c r="BQ15" s="7"/>
      <c r="BR15" s="138" t="s">
        <v>18</v>
      </c>
      <c r="BS15" s="138"/>
      <c r="BT15" s="138"/>
      <c r="BU15" s="138"/>
      <c r="BV15" s="138"/>
      <c r="BW15" s="138"/>
      <c r="BX15" s="138"/>
      <c r="BY15" s="7"/>
      <c r="BZ15" s="7"/>
      <c r="CA15" s="5"/>
    </row>
    <row r="16" spans="1:80" ht="22.05" customHeight="1">
      <c r="A16" s="136" t="s">
        <v>35</v>
      </c>
      <c r="B16" s="137"/>
      <c r="C16" s="43">
        <f>C15+1</f>
        <v>6</v>
      </c>
      <c r="D16" s="39" t="s">
        <v>7</v>
      </c>
      <c r="E16" s="40"/>
      <c r="F16" s="38">
        <f>F15+7</f>
        <v>13</v>
      </c>
      <c r="G16" s="157" t="str">
        <f>G15</f>
        <v xml:space="preserve">กรกฎาคม </v>
      </c>
      <c r="H16" s="157"/>
      <c r="I16" s="157"/>
      <c r="J16" s="38">
        <f>มิย.ปรับใหม่!J16</f>
        <v>64</v>
      </c>
      <c r="K16" s="151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3"/>
      <c r="AO16" s="7"/>
      <c r="AP16" s="6"/>
      <c r="AQ16" s="7"/>
      <c r="AR16" s="1" t="s">
        <v>23</v>
      </c>
      <c r="AS16" s="7"/>
      <c r="AT16" s="7"/>
      <c r="AU16" s="7"/>
      <c r="AV16" s="7"/>
      <c r="AW16" s="7"/>
      <c r="AX16" s="7"/>
      <c r="AY16" s="7"/>
      <c r="AZ16" s="7"/>
      <c r="BA16" s="5"/>
      <c r="BB16" s="7"/>
      <c r="BC16" s="6"/>
      <c r="BD16" s="7"/>
      <c r="BE16" s="158" t="s">
        <v>26</v>
      </c>
      <c r="BF16" s="158"/>
      <c r="BG16" s="158"/>
      <c r="BH16" s="158"/>
      <c r="BI16" s="158"/>
      <c r="BJ16" s="158"/>
      <c r="BK16" s="158"/>
      <c r="BL16" s="158"/>
      <c r="BM16" s="7"/>
      <c r="BN16" s="5"/>
      <c r="BO16" s="7"/>
      <c r="BP16" s="6"/>
      <c r="BQ16" s="7"/>
      <c r="BR16" s="158" t="s">
        <v>28</v>
      </c>
      <c r="BS16" s="158"/>
      <c r="BT16" s="158"/>
      <c r="BU16" s="158"/>
      <c r="BV16" s="158"/>
      <c r="BW16" s="158"/>
      <c r="BX16" s="158"/>
      <c r="BY16" s="158"/>
      <c r="BZ16" s="158"/>
      <c r="CA16" s="5"/>
    </row>
    <row r="17" spans="1:79" ht="22.05" customHeight="1">
      <c r="A17" s="136" t="s">
        <v>35</v>
      </c>
      <c r="B17" s="137"/>
      <c r="C17" s="43">
        <f t="shared" ref="C17:C18" si="2">C16+1</f>
        <v>7</v>
      </c>
      <c r="D17" s="39" t="s">
        <v>7</v>
      </c>
      <c r="E17" s="40"/>
      <c r="F17" s="38">
        <f>F16+7</f>
        <v>20</v>
      </c>
      <c r="G17" s="157" t="str">
        <f t="shared" ref="G17:G18" si="3">G16</f>
        <v xml:space="preserve">กรกฎาคม </v>
      </c>
      <c r="H17" s="157"/>
      <c r="I17" s="157"/>
      <c r="J17" s="38">
        <f>มิย.ปรับใหม่!J17</f>
        <v>64</v>
      </c>
      <c r="K17" s="151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3"/>
      <c r="AO17" s="7"/>
      <c r="AP17" s="6"/>
      <c r="AQ17" s="7"/>
      <c r="AR17" s="2" t="s">
        <v>25</v>
      </c>
      <c r="AS17" s="7"/>
      <c r="AT17" s="7"/>
      <c r="AU17" s="7"/>
      <c r="AV17" s="7"/>
      <c r="AW17" s="7"/>
      <c r="AX17" s="7"/>
      <c r="AY17" s="7"/>
      <c r="AZ17" s="7"/>
      <c r="BA17" s="5"/>
      <c r="BB17" s="7"/>
      <c r="BC17" s="6"/>
      <c r="BD17" s="7"/>
      <c r="BE17" s="158" t="s">
        <v>27</v>
      </c>
      <c r="BF17" s="158"/>
      <c r="BG17" s="158"/>
      <c r="BH17" s="158"/>
      <c r="BI17" s="158"/>
      <c r="BJ17" s="158"/>
      <c r="BK17" s="158"/>
      <c r="BL17" s="158"/>
      <c r="BM17" s="7"/>
      <c r="BN17" s="5"/>
      <c r="BO17" s="7"/>
      <c r="BP17" s="6"/>
      <c r="BQ17" s="7"/>
      <c r="BR17" s="158" t="s">
        <v>29</v>
      </c>
      <c r="BS17" s="158"/>
      <c r="BT17" s="158"/>
      <c r="BU17" s="158"/>
      <c r="BV17" s="158"/>
      <c r="BW17" s="158"/>
      <c r="BX17" s="158"/>
      <c r="BY17" s="158"/>
      <c r="BZ17" s="7"/>
      <c r="CA17" s="5"/>
    </row>
    <row r="18" spans="1:79" ht="22.05" customHeight="1">
      <c r="A18" s="136" t="s">
        <v>35</v>
      </c>
      <c r="B18" s="137"/>
      <c r="C18" s="43">
        <f t="shared" si="2"/>
        <v>8</v>
      </c>
      <c r="D18" s="39" t="s">
        <v>7</v>
      </c>
      <c r="E18" s="40"/>
      <c r="F18" s="38">
        <f>F17+7</f>
        <v>27</v>
      </c>
      <c r="G18" s="157" t="str">
        <f t="shared" si="3"/>
        <v xml:space="preserve">กรกฎาคม </v>
      </c>
      <c r="H18" s="157"/>
      <c r="I18" s="157"/>
      <c r="J18" s="38">
        <f>มิย.ปรับใหม่!J18</f>
        <v>64</v>
      </c>
      <c r="K18" s="151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3"/>
      <c r="AO18" s="7"/>
      <c r="AP18" s="6"/>
      <c r="AQ18" s="7"/>
      <c r="AR18" s="34" t="s">
        <v>19</v>
      </c>
      <c r="AS18" s="3">
        <f>BI8</f>
        <v>31</v>
      </c>
      <c r="AT18" s="134" t="str">
        <f>S1</f>
        <v xml:space="preserve">กรกฎาคม </v>
      </c>
      <c r="AU18" s="134"/>
      <c r="AV18" s="134"/>
      <c r="AW18" s="138">
        <v>2564</v>
      </c>
      <c r="AX18" s="138"/>
      <c r="AY18" s="7"/>
      <c r="AZ18" s="7"/>
      <c r="BA18" s="5"/>
      <c r="BB18" s="7"/>
      <c r="BC18" s="6"/>
      <c r="BD18" s="7"/>
      <c r="BE18" s="1"/>
      <c r="BF18" s="34" t="s">
        <v>19</v>
      </c>
      <c r="BG18" s="3">
        <f>BI8</f>
        <v>31</v>
      </c>
      <c r="BH18" s="134" t="str">
        <f>S1</f>
        <v xml:space="preserve">กรกฎาคม </v>
      </c>
      <c r="BI18" s="134"/>
      <c r="BJ18" s="134"/>
      <c r="BK18" s="134">
        <v>2564</v>
      </c>
      <c r="BL18" s="134"/>
      <c r="BM18" s="7"/>
      <c r="BN18" s="5"/>
      <c r="BO18" s="7"/>
      <c r="BP18" s="6"/>
      <c r="BQ18" s="7"/>
      <c r="BR18" s="1"/>
      <c r="BS18" s="34" t="s">
        <v>19</v>
      </c>
      <c r="BT18" s="3">
        <v>31</v>
      </c>
      <c r="BU18" s="134" t="str">
        <f>S1</f>
        <v xml:space="preserve">กรกฎาคม </v>
      </c>
      <c r="BV18" s="134"/>
      <c r="BW18" s="134"/>
      <c r="BX18" s="134">
        <v>2564</v>
      </c>
      <c r="BY18" s="134"/>
      <c r="BZ18" s="7"/>
      <c r="CA18" s="5"/>
    </row>
    <row r="19" spans="1:79" ht="22.05" customHeight="1">
      <c r="A19" s="72"/>
      <c r="B19" s="73"/>
      <c r="C19" s="36"/>
      <c r="D19" s="73"/>
      <c r="E19" s="73"/>
      <c r="F19" s="73"/>
      <c r="G19" s="73"/>
      <c r="H19" s="73"/>
      <c r="I19" s="73"/>
      <c r="J19" s="74"/>
      <c r="K19" s="151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3"/>
      <c r="AO19" s="7"/>
      <c r="AP19" s="17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32"/>
      <c r="BB19" s="7"/>
      <c r="BC19" s="17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32"/>
      <c r="BO19" s="7"/>
      <c r="BP19" s="17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32"/>
    </row>
    <row r="20" spans="1:79" ht="22.05" customHeight="1">
      <c r="A20" s="159" t="str">
        <f>มิย.ปรับใหม่!A20</f>
        <v>กลุ่มที่ 25 สอนวัน พฤหัสบดี 08.00-12.00 น.</v>
      </c>
      <c r="B20" s="160"/>
      <c r="C20" s="160"/>
      <c r="D20" s="160"/>
      <c r="E20" s="160"/>
      <c r="F20" s="160"/>
      <c r="G20" s="160"/>
      <c r="H20" s="160"/>
      <c r="I20" s="160"/>
      <c r="J20" s="161"/>
      <c r="K20" s="151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3"/>
      <c r="AO20" s="7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22.05" customHeight="1">
      <c r="A21" s="136" t="s">
        <v>35</v>
      </c>
      <c r="B21" s="137"/>
      <c r="C21" s="43">
        <f>C9</f>
        <v>5</v>
      </c>
      <c r="D21" s="39" t="s">
        <v>7</v>
      </c>
      <c r="E21" s="40"/>
      <c r="F21" s="38">
        <v>8</v>
      </c>
      <c r="G21" s="157" t="str">
        <f>G15</f>
        <v xml:space="preserve">กรกฎาคม </v>
      </c>
      <c r="H21" s="157"/>
      <c r="I21" s="157"/>
      <c r="J21" s="38">
        <f>มิย.ปรับใหม่!J21</f>
        <v>64</v>
      </c>
      <c r="K21" s="151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3"/>
      <c r="AO21" s="7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22.05" customHeight="1">
      <c r="A22" s="136" t="s">
        <v>35</v>
      </c>
      <c r="B22" s="137"/>
      <c r="C22" s="43">
        <f>C21+1</f>
        <v>6</v>
      </c>
      <c r="D22" s="39" t="s">
        <v>7</v>
      </c>
      <c r="E22" s="40"/>
      <c r="F22" s="38">
        <f>F21+7</f>
        <v>15</v>
      </c>
      <c r="G22" s="157" t="str">
        <f>G21</f>
        <v xml:space="preserve">กรกฎาคม </v>
      </c>
      <c r="H22" s="157"/>
      <c r="I22" s="157"/>
      <c r="J22" s="38">
        <f>มิย.ปรับใหม่!J22</f>
        <v>64</v>
      </c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3"/>
      <c r="AO22" s="7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22.05" customHeight="1">
      <c r="A23" s="136" t="s">
        <v>35</v>
      </c>
      <c r="B23" s="137"/>
      <c r="C23" s="43">
        <f t="shared" ref="C23:C24" si="4">C22+1</f>
        <v>7</v>
      </c>
      <c r="D23" s="39" t="s">
        <v>7</v>
      </c>
      <c r="E23" s="40"/>
      <c r="F23" s="38">
        <f>F22+7</f>
        <v>22</v>
      </c>
      <c r="G23" s="157" t="str">
        <f t="shared" ref="G23:G24" si="5">G22</f>
        <v xml:space="preserve">กรกฎาคม </v>
      </c>
      <c r="H23" s="157"/>
      <c r="I23" s="157"/>
      <c r="J23" s="38">
        <f>มิย.ปรับใหม่!J23</f>
        <v>64</v>
      </c>
      <c r="K23" s="151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3"/>
      <c r="AO23" s="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22.05" customHeight="1">
      <c r="A24" s="136" t="s">
        <v>35</v>
      </c>
      <c r="B24" s="137"/>
      <c r="C24" s="43">
        <f t="shared" si="4"/>
        <v>8</v>
      </c>
      <c r="D24" s="39" t="s">
        <v>7</v>
      </c>
      <c r="E24" s="40"/>
      <c r="F24" s="38">
        <f>F23+7</f>
        <v>29</v>
      </c>
      <c r="G24" s="157" t="str">
        <f t="shared" si="5"/>
        <v xml:space="preserve">กรกฎาคม </v>
      </c>
      <c r="H24" s="157"/>
      <c r="I24" s="157"/>
      <c r="J24" s="38">
        <f>มิย.ปรับใหม่!J24</f>
        <v>64</v>
      </c>
      <c r="K24" s="151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36"/>
      <c r="AG24" s="36"/>
      <c r="AH24" s="36"/>
      <c r="AI24" s="36"/>
      <c r="AJ24" s="36"/>
      <c r="AK24" s="36"/>
      <c r="AL24" s="36"/>
      <c r="AM24" s="36"/>
      <c r="AN24" s="37"/>
      <c r="AO24" s="7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22.05" customHeight="1">
      <c r="A25" s="72"/>
      <c r="B25" s="73"/>
      <c r="C25" s="36"/>
      <c r="D25" s="73"/>
      <c r="E25" s="73"/>
      <c r="F25" s="73"/>
      <c r="G25" s="73"/>
      <c r="H25" s="73"/>
      <c r="I25" s="73"/>
      <c r="J25" s="74"/>
      <c r="K25" s="151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3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22.05" customHeight="1">
      <c r="A26" s="22" t="str">
        <f>มิย.ปรับใหม่!A26</f>
        <v>2. ระดับ ปริญญาตรี รหัสวิชา 01324102 ชื่อวิชา โครงสร้างภาษาอังกฤษเพื่อการประยุกต์ใช้ จำนวนกลุ่ม (ภาคปกติ) 2 กลุ่ม</v>
      </c>
      <c r="B26" s="24"/>
      <c r="C26" s="42"/>
      <c r="D26" s="24"/>
      <c r="E26" s="24"/>
      <c r="F26" s="24"/>
      <c r="G26" s="24"/>
      <c r="H26" s="24"/>
      <c r="I26" s="24"/>
      <c r="J26" s="2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70"/>
      <c r="AI26" s="70"/>
      <c r="AJ26" s="70"/>
      <c r="AK26" s="70"/>
      <c r="AL26" s="70"/>
      <c r="AM26" s="70"/>
      <c r="AN26" s="71"/>
    </row>
    <row r="27" spans="1:79" ht="22.05" customHeight="1">
      <c r="A27" s="139" t="s">
        <v>34</v>
      </c>
      <c r="B27" s="140"/>
      <c r="C27" s="140"/>
      <c r="D27" s="140"/>
      <c r="E27" s="140"/>
      <c r="F27" s="140"/>
      <c r="G27" s="140"/>
      <c r="H27" s="140"/>
      <c r="I27" s="140"/>
      <c r="J27" s="141"/>
      <c r="K27" s="148" t="str">
        <f>K4</f>
        <v>- ส่งมคอ.3 ตามกำหนดหรือมีส่วนร่วมในการทำมคอ.3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50"/>
    </row>
    <row r="28" spans="1:79" ht="22.05" customHeight="1">
      <c r="A28" s="142"/>
      <c r="B28" s="143"/>
      <c r="C28" s="143"/>
      <c r="D28" s="143"/>
      <c r="E28" s="143"/>
      <c r="F28" s="143"/>
      <c r="G28" s="143"/>
      <c r="H28" s="143"/>
      <c r="I28" s="143"/>
      <c r="J28" s="144"/>
      <c r="K28" s="162" t="s">
        <v>8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</row>
    <row r="29" spans="1:79" ht="22.05" customHeight="1">
      <c r="A29" s="145"/>
      <c r="B29" s="146"/>
      <c r="C29" s="146"/>
      <c r="D29" s="146"/>
      <c r="E29" s="146"/>
      <c r="F29" s="146"/>
      <c r="G29" s="146"/>
      <c r="H29" s="146"/>
      <c r="I29" s="146"/>
      <c r="J29" s="147"/>
      <c r="K29" s="162" t="s">
        <v>38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</row>
    <row r="30" spans="1:79" ht="22.05" customHeight="1">
      <c r="A30" s="175" t="str">
        <f>มิย.ปรับใหม่!A30</f>
        <v>กลุ่มที่ 02 สอนวัน จันทร์ 09.00-12.00 น.</v>
      </c>
      <c r="B30" s="176"/>
      <c r="C30" s="176"/>
      <c r="D30" s="176"/>
      <c r="E30" s="176"/>
      <c r="F30" s="176"/>
      <c r="G30" s="176"/>
      <c r="H30" s="176"/>
      <c r="I30" s="176"/>
      <c r="J30" s="177"/>
      <c r="K30" s="151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3"/>
    </row>
    <row r="31" spans="1:79" ht="22.05" customHeight="1">
      <c r="A31" s="136" t="s">
        <v>35</v>
      </c>
      <c r="B31" s="137"/>
      <c r="C31" s="43">
        <f>C9</f>
        <v>5</v>
      </c>
      <c r="D31" s="39" t="s">
        <v>7</v>
      </c>
      <c r="E31" s="40"/>
      <c r="F31" s="38">
        <v>5</v>
      </c>
      <c r="G31" s="157" t="str">
        <f>G9</f>
        <v xml:space="preserve">กรกฎาคม </v>
      </c>
      <c r="H31" s="157"/>
      <c r="I31" s="157"/>
      <c r="J31" s="38">
        <f>มิย.ปรับใหม่!J31</f>
        <v>64</v>
      </c>
      <c r="K31" s="151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3"/>
    </row>
    <row r="32" spans="1:79" ht="22.05" customHeight="1">
      <c r="A32" s="136" t="s">
        <v>35</v>
      </c>
      <c r="B32" s="137"/>
      <c r="C32" s="43">
        <f>C31+1</f>
        <v>6</v>
      </c>
      <c r="D32" s="39" t="s">
        <v>7</v>
      </c>
      <c r="E32" s="40"/>
      <c r="F32" s="38">
        <f>F31+7</f>
        <v>12</v>
      </c>
      <c r="G32" s="157" t="str">
        <f>G31</f>
        <v xml:space="preserve">กรกฎาคม </v>
      </c>
      <c r="H32" s="157"/>
      <c r="I32" s="157"/>
      <c r="J32" s="38">
        <f>มิย.ปรับใหม่!J32</f>
        <v>64</v>
      </c>
      <c r="K32" s="151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3"/>
    </row>
    <row r="33" spans="1:40" ht="22.05" customHeight="1">
      <c r="A33" s="136" t="s">
        <v>35</v>
      </c>
      <c r="B33" s="137"/>
      <c r="C33" s="43">
        <f t="shared" ref="C33:C34" si="6">C32+1</f>
        <v>7</v>
      </c>
      <c r="D33" s="39" t="s">
        <v>7</v>
      </c>
      <c r="E33" s="40"/>
      <c r="F33" s="38">
        <f>F32+7</f>
        <v>19</v>
      </c>
      <c r="G33" s="157" t="str">
        <f t="shared" ref="G33:G34" si="7">G32</f>
        <v xml:space="preserve">กรกฎาคม </v>
      </c>
      <c r="H33" s="157"/>
      <c r="I33" s="157"/>
      <c r="J33" s="38">
        <f>มิย.ปรับใหม่!J33</f>
        <v>64</v>
      </c>
      <c r="K33" s="151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73"/>
      <c r="AG33" s="73"/>
      <c r="AH33" s="73"/>
      <c r="AI33" s="73"/>
      <c r="AJ33" s="73"/>
      <c r="AK33" s="73"/>
      <c r="AL33" s="73"/>
      <c r="AM33" s="73"/>
      <c r="AN33" s="74"/>
    </row>
    <row r="34" spans="1:40" ht="22.05" customHeight="1">
      <c r="A34" s="136" t="s">
        <v>35</v>
      </c>
      <c r="B34" s="137"/>
      <c r="C34" s="43">
        <f t="shared" si="6"/>
        <v>8</v>
      </c>
      <c r="D34" s="39" t="s">
        <v>7</v>
      </c>
      <c r="E34" s="40"/>
      <c r="F34" s="38">
        <f>F33+7</f>
        <v>26</v>
      </c>
      <c r="G34" s="157" t="str">
        <f t="shared" si="7"/>
        <v xml:space="preserve">กรกฎาคม </v>
      </c>
      <c r="H34" s="157"/>
      <c r="I34" s="157"/>
      <c r="J34" s="38">
        <f>มิย.ปรับใหม่!J34</f>
        <v>64</v>
      </c>
      <c r="K34" s="151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73"/>
      <c r="AG34" s="73"/>
      <c r="AH34" s="73"/>
      <c r="AI34" s="73"/>
      <c r="AJ34" s="73"/>
      <c r="AK34" s="73"/>
      <c r="AL34" s="73"/>
      <c r="AM34" s="73"/>
      <c r="AN34" s="74"/>
    </row>
    <row r="35" spans="1:40" ht="22.05" customHeight="1">
      <c r="A35" s="72"/>
      <c r="B35" s="73"/>
      <c r="C35" s="36"/>
      <c r="D35" s="73"/>
      <c r="E35" s="73"/>
      <c r="F35" s="73"/>
      <c r="G35" s="73"/>
      <c r="H35" s="73"/>
      <c r="I35" s="73"/>
      <c r="J35" s="74"/>
      <c r="K35" s="151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3"/>
    </row>
    <row r="36" spans="1:40" ht="22.05" customHeight="1">
      <c r="A36" s="175" t="str">
        <f>มิย.ปรับใหม่!A36</f>
        <v>กลุ่มที่ 03 สอนวัน จันทร์ 13.00-16.00 น.</v>
      </c>
      <c r="B36" s="176"/>
      <c r="C36" s="176"/>
      <c r="D36" s="176"/>
      <c r="E36" s="176"/>
      <c r="F36" s="176"/>
      <c r="G36" s="176"/>
      <c r="H36" s="176"/>
      <c r="I36" s="176"/>
      <c r="J36" s="177"/>
      <c r="K36" s="151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3"/>
    </row>
    <row r="37" spans="1:40" ht="22.05" customHeight="1">
      <c r="A37" s="136" t="s">
        <v>35</v>
      </c>
      <c r="B37" s="137"/>
      <c r="C37" s="43">
        <f>C9</f>
        <v>5</v>
      </c>
      <c r="D37" s="39" t="s">
        <v>7</v>
      </c>
      <c r="E37" s="40"/>
      <c r="F37" s="38">
        <v>5</v>
      </c>
      <c r="G37" s="157" t="str">
        <f>G15</f>
        <v xml:space="preserve">กรกฎาคม </v>
      </c>
      <c r="H37" s="157"/>
      <c r="I37" s="157"/>
      <c r="J37" s="38">
        <f>มิย.ปรับใหม่!J37</f>
        <v>64</v>
      </c>
      <c r="K37" s="151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3"/>
    </row>
    <row r="38" spans="1:40" ht="22.05" customHeight="1">
      <c r="A38" s="136" t="s">
        <v>35</v>
      </c>
      <c r="B38" s="137"/>
      <c r="C38" s="43">
        <f>C37+1</f>
        <v>6</v>
      </c>
      <c r="D38" s="39" t="s">
        <v>7</v>
      </c>
      <c r="E38" s="40"/>
      <c r="F38" s="38">
        <f>F37+7</f>
        <v>12</v>
      </c>
      <c r="G38" s="157" t="str">
        <f>G37</f>
        <v xml:space="preserve">กรกฎาคม </v>
      </c>
      <c r="H38" s="157"/>
      <c r="I38" s="157"/>
      <c r="J38" s="38">
        <f>มิย.ปรับใหม่!J38</f>
        <v>64</v>
      </c>
      <c r="K38" s="151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3"/>
    </row>
    <row r="39" spans="1:40" ht="22.05" customHeight="1">
      <c r="A39" s="136" t="s">
        <v>35</v>
      </c>
      <c r="B39" s="137"/>
      <c r="C39" s="43">
        <f t="shared" ref="C39:C40" si="8">C38+1</f>
        <v>7</v>
      </c>
      <c r="D39" s="39" t="s">
        <v>7</v>
      </c>
      <c r="E39" s="40"/>
      <c r="F39" s="38">
        <f>F38+7</f>
        <v>19</v>
      </c>
      <c r="G39" s="157" t="str">
        <f t="shared" ref="G39:G40" si="9">G38</f>
        <v xml:space="preserve">กรกฎาคม </v>
      </c>
      <c r="H39" s="157"/>
      <c r="I39" s="157"/>
      <c r="J39" s="38">
        <f>มิย.ปรับใหม่!J39</f>
        <v>64</v>
      </c>
      <c r="K39" s="151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73"/>
      <c r="AG39" s="73"/>
      <c r="AH39" s="73"/>
      <c r="AI39" s="73"/>
      <c r="AJ39" s="73"/>
      <c r="AK39" s="73"/>
      <c r="AL39" s="73"/>
      <c r="AM39" s="73"/>
      <c r="AN39" s="74"/>
    </row>
    <row r="40" spans="1:40" ht="22.05" customHeight="1">
      <c r="A40" s="136" t="s">
        <v>35</v>
      </c>
      <c r="B40" s="137"/>
      <c r="C40" s="43">
        <f t="shared" si="8"/>
        <v>8</v>
      </c>
      <c r="D40" s="39" t="s">
        <v>7</v>
      </c>
      <c r="E40" s="40"/>
      <c r="F40" s="38">
        <f>F39+7</f>
        <v>26</v>
      </c>
      <c r="G40" s="157" t="str">
        <f t="shared" si="9"/>
        <v xml:space="preserve">กรกฎาคม </v>
      </c>
      <c r="H40" s="157"/>
      <c r="I40" s="157"/>
      <c r="J40" s="38">
        <f>มิย.ปรับใหม่!J40</f>
        <v>64</v>
      </c>
      <c r="K40" s="151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73"/>
      <c r="AG40" s="73"/>
      <c r="AH40" s="73"/>
      <c r="AI40" s="73"/>
      <c r="AJ40" s="73"/>
      <c r="AK40" s="73"/>
      <c r="AL40" s="73"/>
      <c r="AM40" s="73"/>
      <c r="AN40" s="74"/>
    </row>
    <row r="41" spans="1:40" ht="22.05" customHeight="1">
      <c r="A41" s="72"/>
      <c r="B41" s="73"/>
      <c r="C41" s="36"/>
      <c r="D41" s="73"/>
      <c r="E41" s="73"/>
      <c r="F41" s="73"/>
      <c r="G41" s="73"/>
      <c r="H41" s="73"/>
      <c r="I41" s="73"/>
      <c r="J41" s="74"/>
      <c r="K41" s="151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3"/>
    </row>
    <row r="42" spans="1:40" ht="22.05" customHeight="1">
      <c r="A42" s="22" t="str">
        <f>มิย.ปรับใหม่!A42</f>
        <v>3. ระดับ ปริญญาตรี รหัสวิชา 01324209 ชื่อวิชา การวิเคราะห์และเปรียบเทียบภาษาอังกฤษกับภาษาไทย จำนวนกลุ่ม (ภาคปกติ) 1 กลุ่ม</v>
      </c>
      <c r="B42" s="24"/>
      <c r="C42" s="42"/>
      <c r="D42" s="24"/>
      <c r="E42" s="24"/>
      <c r="F42" s="24"/>
      <c r="G42" s="24"/>
      <c r="H42" s="24"/>
      <c r="I42" s="24"/>
      <c r="J42" s="25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70"/>
      <c r="AI42" s="70"/>
      <c r="AJ42" s="70"/>
      <c r="AK42" s="70"/>
      <c r="AL42" s="70"/>
      <c r="AM42" s="70"/>
      <c r="AN42" s="71"/>
    </row>
    <row r="43" spans="1:40" ht="22.05" customHeight="1">
      <c r="A43" s="139" t="s">
        <v>34</v>
      </c>
      <c r="B43" s="140"/>
      <c r="C43" s="140"/>
      <c r="D43" s="140"/>
      <c r="E43" s="140"/>
      <c r="F43" s="140"/>
      <c r="G43" s="140"/>
      <c r="H43" s="140"/>
      <c r="I43" s="140"/>
      <c r="J43" s="141"/>
      <c r="K43" s="148" t="str">
        <f>K4</f>
        <v>- ส่งมคอ.3 ตามกำหนดหรือมีส่วนร่วมในการทำมคอ.3</v>
      </c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50"/>
    </row>
    <row r="44" spans="1:40" ht="22.05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4"/>
      <c r="K44" s="162" t="s">
        <v>8</v>
      </c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</row>
    <row r="45" spans="1:40" ht="22.05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7"/>
      <c r="K45" s="162" t="s">
        <v>38</v>
      </c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</row>
    <row r="46" spans="1:40" ht="22.05" customHeight="1">
      <c r="A46" s="172" t="str">
        <f>มิย.ปรับใหม่!A46</f>
        <v>กลุ่มที่ 03 สอนวัน พุธ 09.00-12.00 น.</v>
      </c>
      <c r="B46" s="173"/>
      <c r="C46" s="173"/>
      <c r="D46" s="173"/>
      <c r="E46" s="173"/>
      <c r="F46" s="173"/>
      <c r="G46" s="173"/>
      <c r="H46" s="173"/>
      <c r="I46" s="173"/>
      <c r="J46" s="174"/>
      <c r="K46" s="151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3"/>
    </row>
    <row r="47" spans="1:40" ht="22.05" customHeight="1">
      <c r="A47" s="136" t="s">
        <v>35</v>
      </c>
      <c r="B47" s="137"/>
      <c r="C47" s="43">
        <f>C9</f>
        <v>5</v>
      </c>
      <c r="D47" s="39" t="s">
        <v>7</v>
      </c>
      <c r="E47" s="40"/>
      <c r="F47" s="38">
        <v>7</v>
      </c>
      <c r="G47" s="157" t="str">
        <f>G9</f>
        <v xml:space="preserve">กรกฎาคม </v>
      </c>
      <c r="H47" s="157"/>
      <c r="I47" s="157"/>
      <c r="J47" s="38">
        <f>มิย.ปรับใหม่!J47</f>
        <v>64</v>
      </c>
      <c r="K47" s="151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3"/>
    </row>
    <row r="48" spans="1:40" ht="22.05" customHeight="1">
      <c r="A48" s="136" t="s">
        <v>35</v>
      </c>
      <c r="B48" s="137"/>
      <c r="C48" s="43">
        <f>C47+1</f>
        <v>6</v>
      </c>
      <c r="D48" s="39" t="s">
        <v>7</v>
      </c>
      <c r="E48" s="40"/>
      <c r="F48" s="38">
        <f>F47+7</f>
        <v>14</v>
      </c>
      <c r="G48" s="157" t="str">
        <f>G47</f>
        <v xml:space="preserve">กรกฎาคม </v>
      </c>
      <c r="H48" s="157"/>
      <c r="I48" s="157"/>
      <c r="J48" s="38">
        <f>มิย.ปรับใหม่!J48</f>
        <v>64</v>
      </c>
      <c r="K48" s="151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3"/>
    </row>
    <row r="49" spans="1:40" ht="22.05" customHeight="1">
      <c r="A49" s="136" t="s">
        <v>35</v>
      </c>
      <c r="B49" s="137"/>
      <c r="C49" s="43">
        <f t="shared" ref="C49:C50" si="10">C48+1</f>
        <v>7</v>
      </c>
      <c r="D49" s="39" t="s">
        <v>7</v>
      </c>
      <c r="E49" s="40"/>
      <c r="F49" s="38">
        <f>F48+7</f>
        <v>21</v>
      </c>
      <c r="G49" s="157" t="str">
        <f t="shared" ref="G49:G50" si="11">G48</f>
        <v xml:space="preserve">กรกฎาคม </v>
      </c>
      <c r="H49" s="157"/>
      <c r="I49" s="157"/>
      <c r="J49" s="38">
        <f>มิย.ปรับใหม่!J49</f>
        <v>64</v>
      </c>
      <c r="K49" s="169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1"/>
    </row>
    <row r="50" spans="1:40" ht="22.05" customHeight="1">
      <c r="A50" s="136" t="s">
        <v>35</v>
      </c>
      <c r="B50" s="137"/>
      <c r="C50" s="43">
        <f t="shared" si="10"/>
        <v>8</v>
      </c>
      <c r="D50" s="39" t="s">
        <v>7</v>
      </c>
      <c r="E50" s="40"/>
      <c r="F50" s="38">
        <f>F49+7</f>
        <v>28</v>
      </c>
      <c r="G50" s="157" t="str">
        <f t="shared" si="11"/>
        <v xml:space="preserve">กรกฎาคม </v>
      </c>
      <c r="H50" s="157"/>
      <c r="I50" s="157"/>
      <c r="J50" s="38">
        <f>มิย.ปรับใหม่!J50</f>
        <v>64</v>
      </c>
      <c r="K50" s="169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1"/>
    </row>
    <row r="51" spans="1:40" ht="22.05" customHeight="1">
      <c r="A51" s="72"/>
      <c r="B51" s="73"/>
      <c r="C51" s="36"/>
      <c r="D51" s="73"/>
      <c r="E51" s="73"/>
      <c r="F51" s="73"/>
      <c r="G51" s="73"/>
      <c r="H51" s="73"/>
      <c r="I51" s="73"/>
      <c r="J51" s="74"/>
      <c r="K51" s="151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3"/>
    </row>
    <row r="52" spans="1:40" ht="22.05" customHeight="1">
      <c r="A52" s="172" t="str">
        <f>มิย.ปรับใหม่!A52</f>
        <v>กลุ่มที่ 04 สอนวัน ศุกร์ 09.00-12.00 น.</v>
      </c>
      <c r="B52" s="173"/>
      <c r="C52" s="173"/>
      <c r="D52" s="173"/>
      <c r="E52" s="173"/>
      <c r="F52" s="173"/>
      <c r="G52" s="173"/>
      <c r="H52" s="173"/>
      <c r="I52" s="173"/>
      <c r="J52" s="174"/>
      <c r="K52" s="151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3"/>
    </row>
    <row r="53" spans="1:40" ht="22.05" customHeight="1">
      <c r="A53" s="136" t="s">
        <v>35</v>
      </c>
      <c r="B53" s="137"/>
      <c r="C53" s="43">
        <f>C15</f>
        <v>5</v>
      </c>
      <c r="D53" s="39" t="s">
        <v>7</v>
      </c>
      <c r="E53" s="40"/>
      <c r="F53" s="38">
        <v>7</v>
      </c>
      <c r="G53" s="157" t="str">
        <f>G15</f>
        <v xml:space="preserve">กรกฎาคม </v>
      </c>
      <c r="H53" s="157"/>
      <c r="I53" s="157"/>
      <c r="J53" s="38">
        <f>มิย.ปรับใหม่!J53</f>
        <v>64</v>
      </c>
      <c r="K53" s="151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3"/>
    </row>
    <row r="54" spans="1:40" ht="22.05" customHeight="1">
      <c r="A54" s="136" t="s">
        <v>35</v>
      </c>
      <c r="B54" s="137"/>
      <c r="C54" s="43">
        <f>C53+1</f>
        <v>6</v>
      </c>
      <c r="D54" s="39" t="s">
        <v>7</v>
      </c>
      <c r="E54" s="40"/>
      <c r="F54" s="38">
        <f>F53+7</f>
        <v>14</v>
      </c>
      <c r="G54" s="157" t="str">
        <f>G53</f>
        <v xml:space="preserve">กรกฎาคม </v>
      </c>
      <c r="H54" s="157"/>
      <c r="I54" s="157"/>
      <c r="J54" s="38">
        <f>มิย.ปรับใหม่!J54</f>
        <v>64</v>
      </c>
      <c r="K54" s="151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3"/>
    </row>
    <row r="55" spans="1:40" ht="22.05" customHeight="1">
      <c r="A55" s="136" t="s">
        <v>35</v>
      </c>
      <c r="B55" s="137"/>
      <c r="C55" s="43">
        <f t="shared" ref="C55:C56" si="12">C54+1</f>
        <v>7</v>
      </c>
      <c r="D55" s="39" t="s">
        <v>7</v>
      </c>
      <c r="E55" s="40"/>
      <c r="F55" s="38">
        <f>F54+7</f>
        <v>21</v>
      </c>
      <c r="G55" s="157" t="str">
        <f t="shared" ref="G55:G56" si="13">G54</f>
        <v xml:space="preserve">กรกฎาคม </v>
      </c>
      <c r="H55" s="157"/>
      <c r="I55" s="157"/>
      <c r="J55" s="38">
        <f>มิย.ปรับใหม่!J55</f>
        <v>64</v>
      </c>
      <c r="K55" s="169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1"/>
    </row>
    <row r="56" spans="1:40" ht="22.05" customHeight="1">
      <c r="A56" s="136" t="s">
        <v>35</v>
      </c>
      <c r="B56" s="137"/>
      <c r="C56" s="43">
        <f t="shared" si="12"/>
        <v>8</v>
      </c>
      <c r="D56" s="39" t="s">
        <v>7</v>
      </c>
      <c r="E56" s="40"/>
      <c r="F56" s="38">
        <f>F55+7</f>
        <v>28</v>
      </c>
      <c r="G56" s="157" t="str">
        <f t="shared" si="13"/>
        <v xml:space="preserve">กรกฎาคม </v>
      </c>
      <c r="H56" s="157"/>
      <c r="I56" s="157"/>
      <c r="J56" s="38">
        <f>มิย.ปรับใหม่!J56</f>
        <v>64</v>
      </c>
      <c r="K56" s="169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1"/>
    </row>
    <row r="57" spans="1:40" ht="22.05" customHeight="1">
      <c r="A57" s="72"/>
      <c r="B57" s="73"/>
      <c r="C57" s="36"/>
      <c r="D57" s="73"/>
      <c r="E57" s="73"/>
      <c r="F57" s="73"/>
      <c r="G57" s="73"/>
      <c r="H57" s="73"/>
      <c r="I57" s="73"/>
      <c r="J57" s="74"/>
      <c r="K57" s="151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3"/>
    </row>
    <row r="58" spans="1:40" ht="22.05" customHeight="1">
      <c r="A58" s="11"/>
      <c r="B58" s="12"/>
      <c r="C58" s="12"/>
      <c r="D58" s="13"/>
      <c r="E58" s="9"/>
      <c r="F58" s="9"/>
      <c r="G58" s="9"/>
      <c r="H58" s="13"/>
      <c r="I58" s="13"/>
      <c r="J58" s="14"/>
      <c r="K58" s="151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3"/>
    </row>
    <row r="59" spans="1:40" ht="22.05" customHeight="1">
      <c r="A59" s="11"/>
      <c r="B59" s="12"/>
      <c r="C59" s="12"/>
      <c r="D59" s="13"/>
      <c r="E59" s="9"/>
      <c r="F59" s="9"/>
      <c r="G59" s="9"/>
      <c r="H59" s="13"/>
      <c r="I59" s="13"/>
      <c r="J59" s="14"/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3"/>
    </row>
    <row r="60" spans="1:40" ht="22.05" customHeight="1">
      <c r="A60" s="11"/>
      <c r="B60" s="12"/>
      <c r="C60" s="12"/>
      <c r="D60" s="13"/>
      <c r="E60" s="9"/>
      <c r="F60" s="9"/>
      <c r="G60" s="9"/>
      <c r="H60" s="13"/>
      <c r="I60" s="13"/>
      <c r="J60" s="14"/>
      <c r="K60" s="151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3"/>
    </row>
    <row r="61" spans="1:40" ht="22.05" customHeight="1">
      <c r="A61" s="11"/>
      <c r="B61" s="12"/>
      <c r="C61" s="12"/>
      <c r="D61" s="13"/>
      <c r="E61" s="9"/>
      <c r="F61" s="9"/>
      <c r="G61" s="9"/>
      <c r="H61" s="13"/>
      <c r="I61" s="13"/>
      <c r="J61" s="14"/>
      <c r="K61" s="151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3"/>
    </row>
    <row r="62" spans="1:40" ht="22.05" customHeight="1">
      <c r="A62" s="72"/>
      <c r="B62" s="73"/>
      <c r="C62" s="36"/>
      <c r="D62" s="73"/>
      <c r="E62" s="73"/>
      <c r="F62" s="73"/>
      <c r="G62" s="73"/>
      <c r="H62" s="73"/>
      <c r="I62" s="73"/>
      <c r="J62" s="74"/>
      <c r="K62" s="151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3"/>
    </row>
    <row r="63" spans="1:40" ht="22.95" customHeight="1"/>
    <row r="64" spans="1:40" ht="22.95" customHeight="1"/>
    <row r="65" ht="22.95" customHeight="1"/>
    <row r="66" ht="22.95" customHeight="1"/>
    <row r="67" ht="22.95" customHeight="1"/>
    <row r="68" ht="22.95" customHeight="1"/>
    <row r="69" ht="22.95" customHeight="1"/>
    <row r="70" ht="22.95" customHeight="1"/>
    <row r="71" ht="22.95" customHeight="1"/>
    <row r="72" ht="22.95" customHeight="1"/>
    <row r="73" ht="22.95" customHeight="1"/>
    <row r="74" ht="22.95" customHeight="1"/>
    <row r="75" ht="22.95" customHeight="1"/>
    <row r="76" ht="22.95" customHeight="1"/>
    <row r="77" ht="22.95" customHeight="1"/>
    <row r="78" ht="22.95" customHeight="1"/>
    <row r="79" ht="22.95" customHeight="1"/>
    <row r="8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</sheetData>
  <mergeCells count="144">
    <mergeCell ref="K62:AN62"/>
    <mergeCell ref="K58:AN58"/>
    <mergeCell ref="K59:AN59"/>
    <mergeCell ref="K60:AN60"/>
    <mergeCell ref="K61:AN61"/>
    <mergeCell ref="K51:AN51"/>
    <mergeCell ref="A52:J52"/>
    <mergeCell ref="K52:AN52"/>
    <mergeCell ref="A53:B53"/>
    <mergeCell ref="G53:I53"/>
    <mergeCell ref="A56:B56"/>
    <mergeCell ref="G56:I56"/>
    <mergeCell ref="K56:AN56"/>
    <mergeCell ref="K57:AN57"/>
    <mergeCell ref="K53:AN53"/>
    <mergeCell ref="A54:B54"/>
    <mergeCell ref="G54:I54"/>
    <mergeCell ref="K54:AN54"/>
    <mergeCell ref="A55:B55"/>
    <mergeCell ref="G55:I55"/>
    <mergeCell ref="K55:AN55"/>
    <mergeCell ref="A49:B49"/>
    <mergeCell ref="G49:I49"/>
    <mergeCell ref="K49:AN49"/>
    <mergeCell ref="A50:B50"/>
    <mergeCell ref="G50:I50"/>
    <mergeCell ref="K50:AN50"/>
    <mergeCell ref="A46:J46"/>
    <mergeCell ref="K46:AN46"/>
    <mergeCell ref="A47:B47"/>
    <mergeCell ref="G47:I47"/>
    <mergeCell ref="K47:AN47"/>
    <mergeCell ref="A48:B48"/>
    <mergeCell ref="G48:I48"/>
    <mergeCell ref="K48:AN48"/>
    <mergeCell ref="A40:B40"/>
    <mergeCell ref="G40:I40"/>
    <mergeCell ref="K40:AE40"/>
    <mergeCell ref="K41:AN41"/>
    <mergeCell ref="A43:J45"/>
    <mergeCell ref="K43:AN43"/>
    <mergeCell ref="K44:AN44"/>
    <mergeCell ref="K45:AN45"/>
    <mergeCell ref="A38:B38"/>
    <mergeCell ref="G38:I38"/>
    <mergeCell ref="K38:AN38"/>
    <mergeCell ref="A39:B39"/>
    <mergeCell ref="G39:I39"/>
    <mergeCell ref="K39:AE39"/>
    <mergeCell ref="K35:AN35"/>
    <mergeCell ref="A36:J36"/>
    <mergeCell ref="K36:AN36"/>
    <mergeCell ref="A37:B37"/>
    <mergeCell ref="G37:I37"/>
    <mergeCell ref="K37:AN37"/>
    <mergeCell ref="A33:B33"/>
    <mergeCell ref="G33:I33"/>
    <mergeCell ref="K33:AE33"/>
    <mergeCell ref="A34:B34"/>
    <mergeCell ref="G34:I34"/>
    <mergeCell ref="K34:AE34"/>
    <mergeCell ref="A30:J30"/>
    <mergeCell ref="K30:AN30"/>
    <mergeCell ref="A31:B31"/>
    <mergeCell ref="G31:I31"/>
    <mergeCell ref="K31:AN31"/>
    <mergeCell ref="A32:B32"/>
    <mergeCell ref="G32:I32"/>
    <mergeCell ref="K32:AN32"/>
    <mergeCell ref="A27:J29"/>
    <mergeCell ref="K27:AN27"/>
    <mergeCell ref="K28:AN28"/>
    <mergeCell ref="K29:AN29"/>
    <mergeCell ref="K25:AN25"/>
    <mergeCell ref="A23:B23"/>
    <mergeCell ref="G23:I23"/>
    <mergeCell ref="K23:AN23"/>
    <mergeCell ref="A24:B24"/>
    <mergeCell ref="G24:I24"/>
    <mergeCell ref="K24:AE24"/>
    <mergeCell ref="A21:B21"/>
    <mergeCell ref="G21:I21"/>
    <mergeCell ref="K21:AN21"/>
    <mergeCell ref="A22:B22"/>
    <mergeCell ref="G22:I22"/>
    <mergeCell ref="K22:AN22"/>
    <mergeCell ref="BH18:BJ18"/>
    <mergeCell ref="BK18:BL18"/>
    <mergeCell ref="BU18:BW18"/>
    <mergeCell ref="BX18:BY18"/>
    <mergeCell ref="K19:AN19"/>
    <mergeCell ref="A20:J20"/>
    <mergeCell ref="K20:AN20"/>
    <mergeCell ref="A17:B17"/>
    <mergeCell ref="G17:I17"/>
    <mergeCell ref="K17:AN17"/>
    <mergeCell ref="BE17:BL17"/>
    <mergeCell ref="BR17:BY17"/>
    <mergeCell ref="A18:B18"/>
    <mergeCell ref="G18:I18"/>
    <mergeCell ref="K18:AN18"/>
    <mergeCell ref="AT18:AV18"/>
    <mergeCell ref="AW18:AX18"/>
    <mergeCell ref="A16:B16"/>
    <mergeCell ref="G16:I16"/>
    <mergeCell ref="K16:AN16"/>
    <mergeCell ref="BE16:BL16"/>
    <mergeCell ref="BR16:BZ16"/>
    <mergeCell ref="A14:J14"/>
    <mergeCell ref="K14:AN14"/>
    <mergeCell ref="A15:B15"/>
    <mergeCell ref="G15:I15"/>
    <mergeCell ref="K15:AN15"/>
    <mergeCell ref="AR15:AX15"/>
    <mergeCell ref="K13:AN13"/>
    <mergeCell ref="A10:B10"/>
    <mergeCell ref="G10:I10"/>
    <mergeCell ref="K10:AN10"/>
    <mergeCell ref="A11:B11"/>
    <mergeCell ref="G11:I11"/>
    <mergeCell ref="K11:AN11"/>
    <mergeCell ref="BE15:BK15"/>
    <mergeCell ref="BR15:BX15"/>
    <mergeCell ref="A9:B9"/>
    <mergeCell ref="G9:I9"/>
    <mergeCell ref="K9:AN9"/>
    <mergeCell ref="BJ8:BL8"/>
    <mergeCell ref="BM8:BN8"/>
    <mergeCell ref="BV9:BX9"/>
    <mergeCell ref="BY9:BZ9"/>
    <mergeCell ref="A12:B12"/>
    <mergeCell ref="G12:I12"/>
    <mergeCell ref="K12:AN12"/>
    <mergeCell ref="AR12:AW12"/>
    <mergeCell ref="BE12:BJ12"/>
    <mergeCell ref="S1:U1"/>
    <mergeCell ref="A2:AN2"/>
    <mergeCell ref="A3:AN3"/>
    <mergeCell ref="A4:J6"/>
    <mergeCell ref="K4:AN4"/>
    <mergeCell ref="K5:AN5"/>
    <mergeCell ref="K6:AN6"/>
    <mergeCell ref="A8:J8"/>
    <mergeCell ref="K8:AN8"/>
  </mergeCells>
  <pageMargins left="0.7" right="0.7" top="0.75" bottom="0.75" header="0.3" footer="0.3"/>
  <pageSetup paperSize="9" scale="86" orientation="landscape" r:id="rId1"/>
  <headerFooter>
    <oddHeader>&amp;R&amp;"TH SarabunPSK,Regular"&amp;10แบบฟอร์มหมายเลข ป.2</oddHeader>
    <oddFooter>&amp;C&amp;"TH SarabunPSK,Regular"&amp;10หน้า &amp;P จาก &amp;N</oddFooter>
  </headerFooter>
  <rowBreaks count="1" manualBreakCount="1">
    <brk id="72" max="16383" man="1"/>
  </rowBreaks>
  <colBreaks count="1" manualBreakCount="1">
    <brk id="4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F482D-1CDA-4324-A0F3-0C50059E0255}">
  <dimension ref="A1:CB239"/>
  <sheetViews>
    <sheetView zoomScale="94" zoomScaleNormal="94" zoomScaleSheetLayoutView="85" workbookViewId="0">
      <selection activeCell="K16" sqref="K16:AN16"/>
    </sheetView>
  </sheetViews>
  <sheetFormatPr defaultRowHeight="14.4"/>
  <cols>
    <col min="1" max="2" width="3.77734375" style="69" customWidth="1"/>
    <col min="3" max="3" width="3.77734375" style="75" customWidth="1"/>
    <col min="4" max="95" width="3.77734375" style="69" customWidth="1"/>
    <col min="96" max="16384" width="8.88671875" style="69"/>
  </cols>
  <sheetData>
    <row r="1" spans="1:80" ht="22.05" customHeight="1">
      <c r="B1" s="19"/>
      <c r="C1" s="41"/>
      <c r="D1" s="19"/>
      <c r="E1" s="19"/>
      <c r="F1" s="19"/>
      <c r="G1" s="19"/>
      <c r="H1" s="19"/>
      <c r="I1" s="19"/>
      <c r="J1" s="19"/>
      <c r="K1" s="19"/>
      <c r="L1" s="19"/>
      <c r="M1" s="19" t="s">
        <v>22</v>
      </c>
      <c r="N1" s="19"/>
      <c r="O1" s="19"/>
      <c r="P1" s="19"/>
      <c r="Q1" s="19"/>
      <c r="R1" s="19"/>
      <c r="S1" s="134" t="s">
        <v>36</v>
      </c>
      <c r="T1" s="134"/>
      <c r="U1" s="134"/>
      <c r="V1" s="19" t="s">
        <v>21</v>
      </c>
      <c r="W1" s="19"/>
      <c r="X1" s="19"/>
      <c r="Y1" s="19"/>
      <c r="Z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80" ht="22.05" customHeight="1">
      <c r="A2" s="134" t="str">
        <f>มิย.ปรับใหม่!A2</f>
        <v>ชื่อผู้สอน ผู้ช่วยศาสตราจารย์ตัวอย่าง ไม่มีภาระงานด้านอื่น ตำแหน่ง -  ภาระงานสอน 150 ชั่วโมงต่อภาคการศึกษา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01"/>
      <c r="AP2" s="101"/>
      <c r="AQ2" s="101"/>
      <c r="AR2" s="101"/>
      <c r="AS2" s="101"/>
      <c r="AT2" s="101"/>
      <c r="AU2" s="100"/>
      <c r="AV2" s="2" t="s">
        <v>3</v>
      </c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80" ht="22.05" customHeight="1">
      <c r="A3" s="134" t="str">
        <f>มิย.ปรับใหม่!A3</f>
        <v>สาขาภาษาตะวันตก สาขาวิชาภาษา  คณะศิลปศาสตร์ มหาวิทยาลัยเทคโนโลยีราชมงคลธัญบุรี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00"/>
      <c r="AP3" s="100"/>
      <c r="AQ3" s="100"/>
      <c r="AR3" s="100"/>
      <c r="AS3" s="100"/>
      <c r="AT3" s="100"/>
      <c r="AU3" s="100"/>
      <c r="AV3" s="1"/>
      <c r="AW3" s="4" t="s">
        <v>30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2"/>
      <c r="BN3" s="4" t="str">
        <f>S1</f>
        <v xml:space="preserve">สิงหาคม </v>
      </c>
      <c r="BO3" s="4"/>
      <c r="BP3" s="4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80" ht="22.05" customHeight="1">
      <c r="A4" s="139" t="s">
        <v>34</v>
      </c>
      <c r="B4" s="140"/>
      <c r="C4" s="140"/>
      <c r="D4" s="140"/>
      <c r="E4" s="140"/>
      <c r="F4" s="140"/>
      <c r="G4" s="140"/>
      <c r="H4" s="140"/>
      <c r="I4" s="140"/>
      <c r="J4" s="141"/>
      <c r="K4" s="148" t="s">
        <v>37</v>
      </c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50"/>
      <c r="AO4" s="33"/>
      <c r="AP4" s="33"/>
      <c r="AQ4" s="33"/>
      <c r="AR4" s="33"/>
      <c r="AS4" s="33"/>
      <c r="AT4" s="33"/>
      <c r="AU4" s="100"/>
      <c r="AV4" s="2" t="s">
        <v>4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0" ht="22.0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  <c r="K5" s="162" t="s">
        <v>8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03"/>
      <c r="AP5" s="103"/>
      <c r="AQ5" s="103"/>
      <c r="AR5" s="103"/>
      <c r="AS5" s="103"/>
      <c r="AT5" s="103"/>
      <c r="AU5" s="102"/>
      <c r="AV5" s="102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80" ht="22.05" customHeight="1">
      <c r="A6" s="145"/>
      <c r="B6" s="146"/>
      <c r="C6" s="146"/>
      <c r="D6" s="146"/>
      <c r="E6" s="146"/>
      <c r="F6" s="146"/>
      <c r="G6" s="146"/>
      <c r="H6" s="146"/>
      <c r="I6" s="146"/>
      <c r="J6" s="147"/>
      <c r="K6" s="162" t="s">
        <v>38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2"/>
      <c r="BF6" s="102"/>
      <c r="BG6" s="2" t="s">
        <v>2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2" t="s">
        <v>5</v>
      </c>
      <c r="BT6" s="1"/>
      <c r="BU6" s="1"/>
      <c r="BV6" s="1"/>
      <c r="BW6" s="1"/>
      <c r="BX6" s="1"/>
      <c r="BY6" s="1"/>
      <c r="BZ6" s="1"/>
      <c r="CA6" s="1"/>
    </row>
    <row r="7" spans="1:80" ht="22.05" customHeight="1">
      <c r="A7" s="22" t="str">
        <f>มิย.ปรับใหม่!A7</f>
        <v>1. ระดับ ปริญญาตรี รหัสวิชา 01320003 ชื่อวิชา สนทนาภาษาอังกฤษ จำนวนกลุ่ม (ภาคปกติ) 4 กลุ่ม</v>
      </c>
      <c r="B7" s="24"/>
      <c r="C7" s="42"/>
      <c r="D7" s="24"/>
      <c r="E7" s="24"/>
      <c r="F7" s="24"/>
      <c r="G7" s="24"/>
      <c r="H7" s="24"/>
      <c r="I7" s="24"/>
      <c r="J7" s="25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70"/>
      <c r="AI7" s="70"/>
      <c r="AJ7" s="70"/>
      <c r="AK7" s="70"/>
      <c r="AL7" s="70"/>
      <c r="AM7" s="70"/>
      <c r="AN7" s="71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33"/>
      <c r="BF7" s="33"/>
      <c r="BG7" s="2" t="s">
        <v>0</v>
      </c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 t="s">
        <v>23</v>
      </c>
      <c r="BT7" s="1"/>
      <c r="BU7" s="1"/>
      <c r="BV7" s="1"/>
      <c r="BW7" s="1"/>
      <c r="BX7" s="1"/>
      <c r="BY7" s="1"/>
      <c r="BZ7" s="1"/>
      <c r="CA7" s="1"/>
    </row>
    <row r="8" spans="1:80" ht="22.05" customHeight="1">
      <c r="A8" s="154" t="str">
        <f>มิย.ปรับใหม่!A8</f>
        <v>กลุ่มที่ 27 สอนวัน อังคาร 08.00-12.00 น.</v>
      </c>
      <c r="B8" s="155"/>
      <c r="C8" s="155"/>
      <c r="D8" s="155"/>
      <c r="E8" s="155"/>
      <c r="F8" s="155"/>
      <c r="G8" s="155"/>
      <c r="H8" s="155"/>
      <c r="I8" s="155"/>
      <c r="J8" s="156"/>
      <c r="K8" s="151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"/>
      <c r="BF8" s="1"/>
      <c r="BG8" s="2"/>
      <c r="BH8" s="3" t="s">
        <v>19</v>
      </c>
      <c r="BI8" s="3">
        <v>31</v>
      </c>
      <c r="BJ8" s="134" t="str">
        <f>S1</f>
        <v xml:space="preserve">สิงหาคม </v>
      </c>
      <c r="BK8" s="134"/>
      <c r="BL8" s="134"/>
      <c r="BM8" s="138">
        <v>2564</v>
      </c>
      <c r="BN8" s="138"/>
      <c r="BO8" s="1"/>
      <c r="BP8" s="1"/>
      <c r="BQ8" s="1"/>
      <c r="BR8" s="1"/>
      <c r="BS8" s="2" t="s">
        <v>6</v>
      </c>
      <c r="BT8" s="1"/>
      <c r="BU8" s="1"/>
      <c r="BV8" s="1"/>
      <c r="BW8" s="1"/>
      <c r="BX8" s="1"/>
      <c r="BY8" s="1"/>
      <c r="BZ8" s="1"/>
      <c r="CA8" s="1"/>
    </row>
    <row r="9" spans="1:80" ht="22.05" customHeight="1">
      <c r="A9" s="136" t="s">
        <v>35</v>
      </c>
      <c r="B9" s="137"/>
      <c r="C9" s="43">
        <v>5</v>
      </c>
      <c r="D9" s="39" t="s">
        <v>7</v>
      </c>
      <c r="E9" s="40"/>
      <c r="F9" s="38">
        <v>3</v>
      </c>
      <c r="G9" s="157" t="str">
        <f>S1</f>
        <v xml:space="preserve">สิงหาคม </v>
      </c>
      <c r="H9" s="157"/>
      <c r="I9" s="157"/>
      <c r="J9" s="38">
        <f>มิย.ปรับใหม่!J9</f>
        <v>64</v>
      </c>
      <c r="K9" s="15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3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2"/>
      <c r="BT9" s="3" t="s">
        <v>19</v>
      </c>
      <c r="BU9" s="3">
        <f>BI8</f>
        <v>31</v>
      </c>
      <c r="BV9" s="134" t="str">
        <f>S1</f>
        <v xml:space="preserve">สิงหาคม </v>
      </c>
      <c r="BW9" s="134"/>
      <c r="BX9" s="134"/>
      <c r="BY9" s="138">
        <v>2564</v>
      </c>
      <c r="BZ9" s="138"/>
      <c r="CA9" s="1"/>
    </row>
    <row r="10" spans="1:80" ht="22.05" customHeight="1">
      <c r="A10" s="136" t="s">
        <v>35</v>
      </c>
      <c r="B10" s="137"/>
      <c r="C10" s="43">
        <f>C9+1</f>
        <v>6</v>
      </c>
      <c r="D10" s="39" t="s">
        <v>7</v>
      </c>
      <c r="E10" s="40"/>
      <c r="F10" s="38">
        <f>F9+7</f>
        <v>10</v>
      </c>
      <c r="G10" s="157" t="str">
        <f>G9</f>
        <v xml:space="preserve">สิงหาคม </v>
      </c>
      <c r="H10" s="157"/>
      <c r="I10" s="157"/>
      <c r="J10" s="38">
        <f>มิย.ปรับใหม่!J10</f>
        <v>64</v>
      </c>
      <c r="K10" s="151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3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2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2"/>
    </row>
    <row r="11" spans="1:80" ht="22.05" customHeight="1">
      <c r="A11" s="136" t="s">
        <v>35</v>
      </c>
      <c r="B11" s="137"/>
      <c r="C11" s="43">
        <f t="shared" ref="C11:C12" si="0">C10+1</f>
        <v>7</v>
      </c>
      <c r="D11" s="39" t="s">
        <v>7</v>
      </c>
      <c r="E11" s="40"/>
      <c r="F11" s="38">
        <f>F10+7</f>
        <v>17</v>
      </c>
      <c r="G11" s="157" t="str">
        <f t="shared" ref="G11:G12" si="1">G10</f>
        <v xml:space="preserve">สิงหาคม </v>
      </c>
      <c r="H11" s="157"/>
      <c r="I11" s="157"/>
      <c r="J11" s="38">
        <f>มิย.ปรับใหม่!J11</f>
        <v>64</v>
      </c>
      <c r="K11" s="151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3"/>
      <c r="AO11" s="1"/>
      <c r="AP11" s="28"/>
      <c r="AQ11" s="20" t="s">
        <v>24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9"/>
      <c r="BB11" s="1"/>
      <c r="BC11" s="28"/>
      <c r="BD11" s="20" t="s">
        <v>24</v>
      </c>
      <c r="BE11" s="21"/>
      <c r="BF11" s="21"/>
      <c r="BG11" s="21"/>
      <c r="BH11" s="21"/>
      <c r="BI11" s="21"/>
      <c r="BJ11" s="21"/>
      <c r="BK11" s="21"/>
      <c r="BL11" s="21"/>
      <c r="BM11" s="21"/>
      <c r="BN11" s="29"/>
      <c r="BO11" s="7"/>
      <c r="BP11" s="28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9"/>
    </row>
    <row r="12" spans="1:80" ht="22.05" customHeight="1">
      <c r="A12" s="136" t="s">
        <v>35</v>
      </c>
      <c r="B12" s="137"/>
      <c r="C12" s="43">
        <f t="shared" si="0"/>
        <v>8</v>
      </c>
      <c r="D12" s="39" t="s">
        <v>7</v>
      </c>
      <c r="E12" s="40"/>
      <c r="F12" s="38">
        <f>F11+7</f>
        <v>24</v>
      </c>
      <c r="G12" s="157" t="str">
        <f t="shared" si="1"/>
        <v xml:space="preserve">สิงหาคม </v>
      </c>
      <c r="H12" s="157"/>
      <c r="I12" s="157"/>
      <c r="J12" s="38">
        <f>มิย.ปรับใหม่!J12</f>
        <v>64</v>
      </c>
      <c r="K12" s="151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3"/>
      <c r="AO12" s="1"/>
      <c r="AP12" s="6"/>
      <c r="AQ12" s="7"/>
      <c r="AR12" s="138" t="s">
        <v>14</v>
      </c>
      <c r="AS12" s="138"/>
      <c r="AT12" s="138"/>
      <c r="AU12" s="138"/>
      <c r="AV12" s="138"/>
      <c r="AW12" s="138"/>
      <c r="AX12" s="7"/>
      <c r="AY12" s="7"/>
      <c r="AZ12" s="7"/>
      <c r="BA12" s="5"/>
      <c r="BB12" s="7"/>
      <c r="BC12" s="6"/>
      <c r="BD12" s="7"/>
      <c r="BE12" s="138" t="s">
        <v>14</v>
      </c>
      <c r="BF12" s="138"/>
      <c r="BG12" s="138"/>
      <c r="BH12" s="138"/>
      <c r="BI12" s="138"/>
      <c r="BJ12" s="138"/>
      <c r="BK12" s="7"/>
      <c r="BL12" s="7"/>
      <c r="BM12" s="7"/>
      <c r="BN12" s="5"/>
      <c r="BO12" s="7"/>
      <c r="BP12" s="6"/>
      <c r="BQ12" s="7"/>
      <c r="BR12" s="7"/>
      <c r="BS12" s="3"/>
      <c r="BT12" s="3"/>
      <c r="BU12" s="7"/>
      <c r="BV12" s="7"/>
      <c r="BW12" s="7"/>
      <c r="BX12" s="7"/>
      <c r="BY12" s="7"/>
      <c r="BZ12" s="7"/>
      <c r="CA12" s="5"/>
      <c r="CB12" s="2"/>
    </row>
    <row r="13" spans="1:80" ht="22.05" customHeight="1">
      <c r="A13" s="11"/>
      <c r="B13" s="12"/>
      <c r="C13" s="12"/>
      <c r="D13" s="13"/>
      <c r="E13" s="9"/>
      <c r="F13" s="9"/>
      <c r="G13" s="9"/>
      <c r="H13" s="13"/>
      <c r="I13" s="13"/>
      <c r="J13" s="14"/>
      <c r="K13" s="151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3"/>
      <c r="AO13" s="7"/>
      <c r="AP13" s="6"/>
      <c r="AQ13" s="7"/>
      <c r="AR13" s="30" t="s">
        <v>17</v>
      </c>
      <c r="AS13" s="3" t="s">
        <v>15</v>
      </c>
      <c r="AT13" s="3"/>
      <c r="AU13" s="30" t="s">
        <v>17</v>
      </c>
      <c r="AV13" s="3" t="s">
        <v>16</v>
      </c>
      <c r="AW13" s="3"/>
      <c r="AX13" s="7"/>
      <c r="AY13" s="7"/>
      <c r="AZ13" s="7"/>
      <c r="BA13" s="5"/>
      <c r="BB13" s="7"/>
      <c r="BC13" s="6"/>
      <c r="BD13" s="7"/>
      <c r="BE13" s="30" t="s">
        <v>17</v>
      </c>
      <c r="BF13" s="3" t="s">
        <v>15</v>
      </c>
      <c r="BG13" s="3"/>
      <c r="BH13" s="30" t="s">
        <v>17</v>
      </c>
      <c r="BI13" s="3" t="s">
        <v>16</v>
      </c>
      <c r="BJ13" s="3"/>
      <c r="BK13" s="7"/>
      <c r="BL13" s="7"/>
      <c r="BM13" s="7"/>
      <c r="BN13" s="5"/>
      <c r="BO13" s="7"/>
      <c r="BP13" s="6"/>
      <c r="BQ13" s="7"/>
      <c r="BR13" s="30" t="s">
        <v>17</v>
      </c>
      <c r="BS13" s="3" t="s">
        <v>15</v>
      </c>
      <c r="BT13" s="3"/>
      <c r="BU13" s="30" t="s">
        <v>17</v>
      </c>
      <c r="BV13" s="3" t="s">
        <v>16</v>
      </c>
      <c r="BW13" s="3"/>
      <c r="BX13" s="7"/>
      <c r="BY13" s="7"/>
      <c r="BZ13" s="7"/>
      <c r="CA13" s="5"/>
    </row>
    <row r="14" spans="1:80" ht="22.05" customHeight="1">
      <c r="A14" s="154" t="str">
        <f>มิย.ปรับใหม่!A14</f>
        <v>กลุ่มที่ 09 สอนวัน อังคาร 13.00-17.00 น.</v>
      </c>
      <c r="B14" s="155"/>
      <c r="C14" s="155"/>
      <c r="D14" s="155"/>
      <c r="E14" s="155"/>
      <c r="F14" s="155"/>
      <c r="G14" s="155"/>
      <c r="H14" s="155"/>
      <c r="I14" s="155"/>
      <c r="J14" s="156"/>
      <c r="K14" s="151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3"/>
      <c r="AO14" s="7"/>
      <c r="AP14" s="6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5"/>
      <c r="BB14" s="7"/>
      <c r="BC14" s="6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5"/>
      <c r="BO14" s="7"/>
      <c r="BP14" s="6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5"/>
    </row>
    <row r="15" spans="1:80" ht="22.05" customHeight="1">
      <c r="A15" s="136" t="s">
        <v>35</v>
      </c>
      <c r="B15" s="137"/>
      <c r="C15" s="43">
        <f>C9</f>
        <v>5</v>
      </c>
      <c r="D15" s="39" t="s">
        <v>7</v>
      </c>
      <c r="E15" s="40"/>
      <c r="F15" s="38">
        <v>3</v>
      </c>
      <c r="G15" s="157" t="str">
        <f>G9</f>
        <v xml:space="preserve">สิงหาคม </v>
      </c>
      <c r="H15" s="157"/>
      <c r="I15" s="157"/>
      <c r="J15" s="38">
        <f>มิย.ปรับใหม่!J15</f>
        <v>64</v>
      </c>
      <c r="K15" s="151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3"/>
      <c r="AO15" s="7"/>
      <c r="AP15" s="6"/>
      <c r="AQ15" s="7"/>
      <c r="AR15" s="138" t="s">
        <v>18</v>
      </c>
      <c r="AS15" s="138"/>
      <c r="AT15" s="138"/>
      <c r="AU15" s="138"/>
      <c r="AV15" s="138"/>
      <c r="AW15" s="138"/>
      <c r="AX15" s="138"/>
      <c r="AY15" s="7"/>
      <c r="AZ15" s="7"/>
      <c r="BA15" s="5"/>
      <c r="BB15" s="7"/>
      <c r="BC15" s="6"/>
      <c r="BD15" s="7"/>
      <c r="BE15" s="138" t="s">
        <v>18</v>
      </c>
      <c r="BF15" s="138"/>
      <c r="BG15" s="138"/>
      <c r="BH15" s="138"/>
      <c r="BI15" s="138"/>
      <c r="BJ15" s="138"/>
      <c r="BK15" s="138"/>
      <c r="BL15" s="7"/>
      <c r="BM15" s="7"/>
      <c r="BN15" s="5"/>
      <c r="BO15" s="7"/>
      <c r="BP15" s="6"/>
      <c r="BQ15" s="7"/>
      <c r="BR15" s="138" t="s">
        <v>18</v>
      </c>
      <c r="BS15" s="138"/>
      <c r="BT15" s="138"/>
      <c r="BU15" s="138"/>
      <c r="BV15" s="138"/>
      <c r="BW15" s="138"/>
      <c r="BX15" s="138"/>
      <c r="BY15" s="7"/>
      <c r="BZ15" s="7"/>
      <c r="CA15" s="5"/>
    </row>
    <row r="16" spans="1:80" ht="22.05" customHeight="1">
      <c r="A16" s="136" t="s">
        <v>35</v>
      </c>
      <c r="B16" s="137"/>
      <c r="C16" s="43">
        <f>C15+1</f>
        <v>6</v>
      </c>
      <c r="D16" s="39" t="s">
        <v>7</v>
      </c>
      <c r="E16" s="40"/>
      <c r="F16" s="38">
        <f>F15+7</f>
        <v>10</v>
      </c>
      <c r="G16" s="157" t="str">
        <f>G15</f>
        <v xml:space="preserve">สิงหาคม </v>
      </c>
      <c r="H16" s="157"/>
      <c r="I16" s="157"/>
      <c r="J16" s="38">
        <f>มิย.ปรับใหม่!J16</f>
        <v>64</v>
      </c>
      <c r="K16" s="151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3"/>
      <c r="AO16" s="7"/>
      <c r="AP16" s="6"/>
      <c r="AQ16" s="7"/>
      <c r="AR16" s="1" t="s">
        <v>23</v>
      </c>
      <c r="AS16" s="7"/>
      <c r="AT16" s="7"/>
      <c r="AU16" s="7"/>
      <c r="AV16" s="7"/>
      <c r="AW16" s="7"/>
      <c r="AX16" s="7"/>
      <c r="AY16" s="7"/>
      <c r="AZ16" s="7"/>
      <c r="BA16" s="5"/>
      <c r="BB16" s="7"/>
      <c r="BC16" s="6"/>
      <c r="BD16" s="7"/>
      <c r="BE16" s="158" t="s">
        <v>26</v>
      </c>
      <c r="BF16" s="158"/>
      <c r="BG16" s="158"/>
      <c r="BH16" s="158"/>
      <c r="BI16" s="158"/>
      <c r="BJ16" s="158"/>
      <c r="BK16" s="158"/>
      <c r="BL16" s="158"/>
      <c r="BM16" s="7"/>
      <c r="BN16" s="5"/>
      <c r="BO16" s="7"/>
      <c r="BP16" s="6"/>
      <c r="BQ16" s="7"/>
      <c r="BR16" s="158" t="s">
        <v>28</v>
      </c>
      <c r="BS16" s="158"/>
      <c r="BT16" s="158"/>
      <c r="BU16" s="158"/>
      <c r="BV16" s="158"/>
      <c r="BW16" s="158"/>
      <c r="BX16" s="158"/>
      <c r="BY16" s="158"/>
      <c r="BZ16" s="158"/>
      <c r="CA16" s="5"/>
    </row>
    <row r="17" spans="1:79" ht="22.05" customHeight="1">
      <c r="A17" s="136" t="s">
        <v>35</v>
      </c>
      <c r="B17" s="137"/>
      <c r="C17" s="43">
        <f t="shared" ref="C17:C18" si="2">C16+1</f>
        <v>7</v>
      </c>
      <c r="D17" s="39" t="s">
        <v>7</v>
      </c>
      <c r="E17" s="40"/>
      <c r="F17" s="38">
        <f>F16+7</f>
        <v>17</v>
      </c>
      <c r="G17" s="157" t="str">
        <f t="shared" ref="G17:G18" si="3">G16</f>
        <v xml:space="preserve">สิงหาคม </v>
      </c>
      <c r="H17" s="157"/>
      <c r="I17" s="157"/>
      <c r="J17" s="38">
        <f>มิย.ปรับใหม่!J17</f>
        <v>64</v>
      </c>
      <c r="K17" s="151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3"/>
      <c r="AO17" s="7"/>
      <c r="AP17" s="6"/>
      <c r="AQ17" s="7"/>
      <c r="AR17" s="2" t="s">
        <v>25</v>
      </c>
      <c r="AS17" s="7"/>
      <c r="AT17" s="7"/>
      <c r="AU17" s="7"/>
      <c r="AV17" s="7"/>
      <c r="AW17" s="7"/>
      <c r="AX17" s="7"/>
      <c r="AY17" s="7"/>
      <c r="AZ17" s="7"/>
      <c r="BA17" s="5"/>
      <c r="BB17" s="7"/>
      <c r="BC17" s="6"/>
      <c r="BD17" s="7"/>
      <c r="BE17" s="158" t="s">
        <v>27</v>
      </c>
      <c r="BF17" s="158"/>
      <c r="BG17" s="158"/>
      <c r="BH17" s="158"/>
      <c r="BI17" s="158"/>
      <c r="BJ17" s="158"/>
      <c r="BK17" s="158"/>
      <c r="BL17" s="158"/>
      <c r="BM17" s="7"/>
      <c r="BN17" s="5"/>
      <c r="BO17" s="7"/>
      <c r="BP17" s="6"/>
      <c r="BQ17" s="7"/>
      <c r="BR17" s="158" t="s">
        <v>29</v>
      </c>
      <c r="BS17" s="158"/>
      <c r="BT17" s="158"/>
      <c r="BU17" s="158"/>
      <c r="BV17" s="158"/>
      <c r="BW17" s="158"/>
      <c r="BX17" s="158"/>
      <c r="BY17" s="158"/>
      <c r="BZ17" s="7"/>
      <c r="CA17" s="5"/>
    </row>
    <row r="18" spans="1:79" ht="22.05" customHeight="1">
      <c r="A18" s="136" t="s">
        <v>35</v>
      </c>
      <c r="B18" s="137"/>
      <c r="C18" s="43">
        <f t="shared" si="2"/>
        <v>8</v>
      </c>
      <c r="D18" s="39" t="s">
        <v>7</v>
      </c>
      <c r="E18" s="40"/>
      <c r="F18" s="38">
        <f>F17+7</f>
        <v>24</v>
      </c>
      <c r="G18" s="157" t="str">
        <f t="shared" si="3"/>
        <v xml:space="preserve">สิงหาคม </v>
      </c>
      <c r="H18" s="157"/>
      <c r="I18" s="157"/>
      <c r="J18" s="38">
        <f>มิย.ปรับใหม่!J18</f>
        <v>64</v>
      </c>
      <c r="K18" s="151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3"/>
      <c r="AO18" s="7"/>
      <c r="AP18" s="6"/>
      <c r="AQ18" s="7"/>
      <c r="AR18" s="34" t="s">
        <v>19</v>
      </c>
      <c r="AS18" s="3">
        <f>BI8</f>
        <v>31</v>
      </c>
      <c r="AT18" s="134" t="str">
        <f>S1</f>
        <v xml:space="preserve">สิงหาคม </v>
      </c>
      <c r="AU18" s="134"/>
      <c r="AV18" s="134"/>
      <c r="AW18" s="138">
        <v>2564</v>
      </c>
      <c r="AX18" s="138"/>
      <c r="AY18" s="7"/>
      <c r="AZ18" s="7"/>
      <c r="BA18" s="5"/>
      <c r="BB18" s="7"/>
      <c r="BC18" s="6"/>
      <c r="BD18" s="7"/>
      <c r="BE18" s="1"/>
      <c r="BF18" s="34" t="s">
        <v>19</v>
      </c>
      <c r="BG18" s="3">
        <f>BI8</f>
        <v>31</v>
      </c>
      <c r="BH18" s="134" t="str">
        <f>S1</f>
        <v xml:space="preserve">สิงหาคม </v>
      </c>
      <c r="BI18" s="134"/>
      <c r="BJ18" s="134"/>
      <c r="BK18" s="134">
        <v>2564</v>
      </c>
      <c r="BL18" s="134"/>
      <c r="BM18" s="7"/>
      <c r="BN18" s="5"/>
      <c r="BO18" s="7"/>
      <c r="BP18" s="6"/>
      <c r="BQ18" s="7"/>
      <c r="BR18" s="1"/>
      <c r="BS18" s="34" t="s">
        <v>19</v>
      </c>
      <c r="BT18" s="3">
        <v>31</v>
      </c>
      <c r="BU18" s="134" t="str">
        <f>S1</f>
        <v xml:space="preserve">สิงหาคม </v>
      </c>
      <c r="BV18" s="134"/>
      <c r="BW18" s="134"/>
      <c r="BX18" s="134">
        <v>2564</v>
      </c>
      <c r="BY18" s="134"/>
      <c r="BZ18" s="7"/>
      <c r="CA18" s="5"/>
    </row>
    <row r="19" spans="1:79" ht="22.05" customHeight="1">
      <c r="A19" s="72"/>
      <c r="B19" s="73"/>
      <c r="C19" s="36"/>
      <c r="D19" s="73"/>
      <c r="E19" s="73"/>
      <c r="F19" s="73"/>
      <c r="G19" s="73"/>
      <c r="H19" s="73"/>
      <c r="I19" s="73"/>
      <c r="J19" s="74"/>
      <c r="K19" s="151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3"/>
      <c r="AO19" s="7"/>
      <c r="AP19" s="17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32"/>
      <c r="BB19" s="7"/>
      <c r="BC19" s="17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32"/>
      <c r="BO19" s="7"/>
      <c r="BP19" s="17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32"/>
    </row>
    <row r="20" spans="1:79" ht="22.05" customHeight="1">
      <c r="A20" s="159" t="str">
        <f>มิย.ปรับใหม่!A20</f>
        <v>กลุ่มที่ 25 สอนวัน พฤหัสบดี 08.00-12.00 น.</v>
      </c>
      <c r="B20" s="160"/>
      <c r="C20" s="160"/>
      <c r="D20" s="160"/>
      <c r="E20" s="160"/>
      <c r="F20" s="160"/>
      <c r="G20" s="160"/>
      <c r="H20" s="160"/>
      <c r="I20" s="160"/>
      <c r="J20" s="161"/>
      <c r="K20" s="151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3"/>
      <c r="AO20" s="7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22.05" customHeight="1">
      <c r="A21" s="136" t="s">
        <v>35</v>
      </c>
      <c r="B21" s="137"/>
      <c r="C21" s="43">
        <f>C9</f>
        <v>5</v>
      </c>
      <c r="D21" s="39" t="s">
        <v>7</v>
      </c>
      <c r="E21" s="40"/>
      <c r="F21" s="38">
        <v>5</v>
      </c>
      <c r="G21" s="157" t="str">
        <f>G15</f>
        <v xml:space="preserve">สิงหาคม </v>
      </c>
      <c r="H21" s="157"/>
      <c r="I21" s="157"/>
      <c r="J21" s="38">
        <f>มิย.ปรับใหม่!J21</f>
        <v>64</v>
      </c>
      <c r="K21" s="151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3"/>
      <c r="AO21" s="7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22.05" customHeight="1">
      <c r="A22" s="136" t="s">
        <v>35</v>
      </c>
      <c r="B22" s="137"/>
      <c r="C22" s="43">
        <f>C21+1</f>
        <v>6</v>
      </c>
      <c r="D22" s="39" t="s">
        <v>7</v>
      </c>
      <c r="E22" s="40"/>
      <c r="F22" s="38">
        <f>F21+7</f>
        <v>12</v>
      </c>
      <c r="G22" s="157" t="str">
        <f>G21</f>
        <v xml:space="preserve">สิงหาคม </v>
      </c>
      <c r="H22" s="157"/>
      <c r="I22" s="157"/>
      <c r="J22" s="38">
        <f>มิย.ปรับใหม่!J22</f>
        <v>64</v>
      </c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3"/>
      <c r="AO22" s="7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22.05" customHeight="1">
      <c r="A23" s="136" t="s">
        <v>35</v>
      </c>
      <c r="B23" s="137"/>
      <c r="C23" s="43">
        <f t="shared" ref="C23:C24" si="4">C22+1</f>
        <v>7</v>
      </c>
      <c r="D23" s="39" t="s">
        <v>7</v>
      </c>
      <c r="E23" s="40"/>
      <c r="F23" s="38">
        <f>F22+7</f>
        <v>19</v>
      </c>
      <c r="G23" s="157" t="str">
        <f t="shared" ref="G23:G24" si="5">G22</f>
        <v xml:space="preserve">สิงหาคม </v>
      </c>
      <c r="H23" s="157"/>
      <c r="I23" s="157"/>
      <c r="J23" s="38">
        <f>มิย.ปรับใหม่!J23</f>
        <v>64</v>
      </c>
      <c r="K23" s="151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3"/>
      <c r="AO23" s="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22.05" customHeight="1">
      <c r="A24" s="136" t="s">
        <v>35</v>
      </c>
      <c r="B24" s="137"/>
      <c r="C24" s="43">
        <f t="shared" si="4"/>
        <v>8</v>
      </c>
      <c r="D24" s="39" t="s">
        <v>7</v>
      </c>
      <c r="E24" s="40"/>
      <c r="F24" s="38">
        <f>F23+7</f>
        <v>26</v>
      </c>
      <c r="G24" s="157" t="str">
        <f t="shared" si="5"/>
        <v xml:space="preserve">สิงหาคม </v>
      </c>
      <c r="H24" s="157"/>
      <c r="I24" s="157"/>
      <c r="J24" s="38">
        <f>มิย.ปรับใหม่!J24</f>
        <v>64</v>
      </c>
      <c r="K24" s="151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36"/>
      <c r="AG24" s="36"/>
      <c r="AH24" s="36"/>
      <c r="AI24" s="36"/>
      <c r="AJ24" s="36"/>
      <c r="AK24" s="36"/>
      <c r="AL24" s="36"/>
      <c r="AM24" s="36"/>
      <c r="AN24" s="37"/>
      <c r="AO24" s="7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22.05" customHeight="1">
      <c r="A25" s="72"/>
      <c r="B25" s="73"/>
      <c r="C25" s="36"/>
      <c r="D25" s="73"/>
      <c r="E25" s="73"/>
      <c r="F25" s="73"/>
      <c r="G25" s="73"/>
      <c r="H25" s="73"/>
      <c r="I25" s="73"/>
      <c r="J25" s="74"/>
      <c r="K25" s="151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3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22.05" customHeight="1">
      <c r="A26" s="22" t="str">
        <f>มิย.ปรับใหม่!A26</f>
        <v>2. ระดับ ปริญญาตรี รหัสวิชา 01324102 ชื่อวิชา โครงสร้างภาษาอังกฤษเพื่อการประยุกต์ใช้ จำนวนกลุ่ม (ภาคปกติ) 2 กลุ่ม</v>
      </c>
      <c r="B26" s="24"/>
      <c r="C26" s="42"/>
      <c r="D26" s="24"/>
      <c r="E26" s="24"/>
      <c r="F26" s="24"/>
      <c r="G26" s="24"/>
      <c r="H26" s="24"/>
      <c r="I26" s="24"/>
      <c r="J26" s="2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70"/>
      <c r="AI26" s="70"/>
      <c r="AJ26" s="70"/>
      <c r="AK26" s="70"/>
      <c r="AL26" s="70"/>
      <c r="AM26" s="70"/>
      <c r="AN26" s="71"/>
    </row>
    <row r="27" spans="1:79" ht="22.05" customHeight="1">
      <c r="A27" s="139" t="s">
        <v>34</v>
      </c>
      <c r="B27" s="140"/>
      <c r="C27" s="140"/>
      <c r="D27" s="140"/>
      <c r="E27" s="140"/>
      <c r="F27" s="140"/>
      <c r="G27" s="140"/>
      <c r="H27" s="140"/>
      <c r="I27" s="140"/>
      <c r="J27" s="141"/>
      <c r="K27" s="148" t="str">
        <f>K4</f>
        <v>- ออกข้อสอบกลางภาค/ทดสอบย่อย ตามที่กำหนดไว้ในมคอ.3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50"/>
    </row>
    <row r="28" spans="1:79" ht="22.05" customHeight="1">
      <c r="A28" s="142"/>
      <c r="B28" s="143"/>
      <c r="C28" s="143"/>
      <c r="D28" s="143"/>
      <c r="E28" s="143"/>
      <c r="F28" s="143"/>
      <c r="G28" s="143"/>
      <c r="H28" s="143"/>
      <c r="I28" s="143"/>
      <c r="J28" s="144"/>
      <c r="K28" s="162" t="s">
        <v>8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</row>
    <row r="29" spans="1:79" ht="22.05" customHeight="1">
      <c r="A29" s="145"/>
      <c r="B29" s="146"/>
      <c r="C29" s="146"/>
      <c r="D29" s="146"/>
      <c r="E29" s="146"/>
      <c r="F29" s="146"/>
      <c r="G29" s="146"/>
      <c r="H29" s="146"/>
      <c r="I29" s="146"/>
      <c r="J29" s="147"/>
      <c r="K29" s="162" t="s">
        <v>38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</row>
    <row r="30" spans="1:79" ht="22.05" customHeight="1">
      <c r="A30" s="175" t="str">
        <f>มิย.ปรับใหม่!A30</f>
        <v>กลุ่มที่ 02 สอนวัน จันทร์ 09.00-12.00 น.</v>
      </c>
      <c r="B30" s="176"/>
      <c r="C30" s="176"/>
      <c r="D30" s="176"/>
      <c r="E30" s="176"/>
      <c r="F30" s="176"/>
      <c r="G30" s="176"/>
      <c r="H30" s="176"/>
      <c r="I30" s="176"/>
      <c r="J30" s="177"/>
      <c r="K30" s="151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3"/>
    </row>
    <row r="31" spans="1:79" ht="22.05" customHeight="1">
      <c r="A31" s="136" t="s">
        <v>35</v>
      </c>
      <c r="B31" s="137"/>
      <c r="C31" s="43">
        <f>C9</f>
        <v>5</v>
      </c>
      <c r="D31" s="39" t="s">
        <v>7</v>
      </c>
      <c r="E31" s="40"/>
      <c r="F31" s="38">
        <v>2</v>
      </c>
      <c r="G31" s="157" t="str">
        <f>G9</f>
        <v xml:space="preserve">สิงหาคม </v>
      </c>
      <c r="H31" s="157"/>
      <c r="I31" s="157"/>
      <c r="J31" s="38">
        <f>มิย.ปรับใหม่!J31</f>
        <v>64</v>
      </c>
      <c r="K31" s="151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3"/>
    </row>
    <row r="32" spans="1:79" ht="22.05" customHeight="1">
      <c r="A32" s="136" t="s">
        <v>35</v>
      </c>
      <c r="B32" s="137"/>
      <c r="C32" s="43">
        <f>C31+1</f>
        <v>6</v>
      </c>
      <c r="D32" s="39" t="s">
        <v>7</v>
      </c>
      <c r="E32" s="40"/>
      <c r="F32" s="38">
        <f>F31+7</f>
        <v>9</v>
      </c>
      <c r="G32" s="157" t="str">
        <f>G31</f>
        <v xml:space="preserve">สิงหาคม </v>
      </c>
      <c r="H32" s="157"/>
      <c r="I32" s="157"/>
      <c r="J32" s="38">
        <f>มิย.ปรับใหม่!J32</f>
        <v>64</v>
      </c>
      <c r="K32" s="151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3"/>
    </row>
    <row r="33" spans="1:40" ht="22.05" customHeight="1">
      <c r="A33" s="136" t="s">
        <v>35</v>
      </c>
      <c r="B33" s="137"/>
      <c r="C33" s="43">
        <f t="shared" ref="C33:C34" si="6">C32+1</f>
        <v>7</v>
      </c>
      <c r="D33" s="39" t="s">
        <v>7</v>
      </c>
      <c r="E33" s="40"/>
      <c r="F33" s="38">
        <f>F32+7</f>
        <v>16</v>
      </c>
      <c r="G33" s="157" t="str">
        <f t="shared" ref="G33:G34" si="7">G32</f>
        <v xml:space="preserve">สิงหาคม </v>
      </c>
      <c r="H33" s="157"/>
      <c r="I33" s="157"/>
      <c r="J33" s="38">
        <f>มิย.ปรับใหม่!J33</f>
        <v>64</v>
      </c>
      <c r="K33" s="151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73"/>
      <c r="AG33" s="73"/>
      <c r="AH33" s="73"/>
      <c r="AI33" s="73"/>
      <c r="AJ33" s="73"/>
      <c r="AK33" s="73"/>
      <c r="AL33" s="73"/>
      <c r="AM33" s="73"/>
      <c r="AN33" s="74"/>
    </row>
    <row r="34" spans="1:40" ht="22.05" customHeight="1">
      <c r="A34" s="136" t="s">
        <v>35</v>
      </c>
      <c r="B34" s="137"/>
      <c r="C34" s="43">
        <f t="shared" si="6"/>
        <v>8</v>
      </c>
      <c r="D34" s="39" t="s">
        <v>7</v>
      </c>
      <c r="E34" s="40"/>
      <c r="F34" s="38">
        <f>F33+7</f>
        <v>23</v>
      </c>
      <c r="G34" s="157" t="str">
        <f t="shared" si="7"/>
        <v xml:space="preserve">สิงหาคม </v>
      </c>
      <c r="H34" s="157"/>
      <c r="I34" s="157"/>
      <c r="J34" s="38">
        <f>มิย.ปรับใหม่!J34</f>
        <v>64</v>
      </c>
      <c r="K34" s="151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73"/>
      <c r="AG34" s="73"/>
      <c r="AH34" s="73"/>
      <c r="AI34" s="73"/>
      <c r="AJ34" s="73"/>
      <c r="AK34" s="73"/>
      <c r="AL34" s="73"/>
      <c r="AM34" s="73"/>
      <c r="AN34" s="74"/>
    </row>
    <row r="35" spans="1:40" ht="22.05" customHeight="1">
      <c r="A35" s="72"/>
      <c r="B35" s="73"/>
      <c r="C35" s="36"/>
      <c r="D35" s="73"/>
      <c r="E35" s="73"/>
      <c r="F35" s="73"/>
      <c r="G35" s="73"/>
      <c r="H35" s="73"/>
      <c r="I35" s="73"/>
      <c r="J35" s="74"/>
      <c r="K35" s="151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3"/>
    </row>
    <row r="36" spans="1:40" ht="22.05" customHeight="1">
      <c r="A36" s="175" t="str">
        <f>มิย.ปรับใหม่!A36</f>
        <v>กลุ่มที่ 03 สอนวัน จันทร์ 13.00-16.00 น.</v>
      </c>
      <c r="B36" s="176"/>
      <c r="C36" s="176"/>
      <c r="D36" s="176"/>
      <c r="E36" s="176"/>
      <c r="F36" s="176"/>
      <c r="G36" s="176"/>
      <c r="H36" s="176"/>
      <c r="I36" s="176"/>
      <c r="J36" s="177"/>
      <c r="K36" s="151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3"/>
    </row>
    <row r="37" spans="1:40" ht="22.05" customHeight="1">
      <c r="A37" s="136" t="s">
        <v>35</v>
      </c>
      <c r="B37" s="137"/>
      <c r="C37" s="43">
        <f>C9</f>
        <v>5</v>
      </c>
      <c r="D37" s="39" t="s">
        <v>7</v>
      </c>
      <c r="E37" s="40"/>
      <c r="F37" s="38">
        <v>2</v>
      </c>
      <c r="G37" s="157" t="str">
        <f>G15</f>
        <v xml:space="preserve">สิงหาคม </v>
      </c>
      <c r="H37" s="157"/>
      <c r="I37" s="157"/>
      <c r="J37" s="38">
        <f>มิย.ปรับใหม่!J37</f>
        <v>64</v>
      </c>
      <c r="K37" s="151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3"/>
    </row>
    <row r="38" spans="1:40" ht="22.05" customHeight="1">
      <c r="A38" s="136" t="s">
        <v>35</v>
      </c>
      <c r="B38" s="137"/>
      <c r="C38" s="43">
        <f>C37+1</f>
        <v>6</v>
      </c>
      <c r="D38" s="39" t="s">
        <v>7</v>
      </c>
      <c r="E38" s="40"/>
      <c r="F38" s="38">
        <f>F37+7</f>
        <v>9</v>
      </c>
      <c r="G38" s="157" t="str">
        <f>G37</f>
        <v xml:space="preserve">สิงหาคม </v>
      </c>
      <c r="H38" s="157"/>
      <c r="I38" s="157"/>
      <c r="J38" s="38">
        <f>มิย.ปรับใหม่!J38</f>
        <v>64</v>
      </c>
      <c r="K38" s="151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3"/>
    </row>
    <row r="39" spans="1:40" ht="22.05" customHeight="1">
      <c r="A39" s="136" t="s">
        <v>35</v>
      </c>
      <c r="B39" s="137"/>
      <c r="C39" s="43">
        <f t="shared" ref="C39:C40" si="8">C38+1</f>
        <v>7</v>
      </c>
      <c r="D39" s="39" t="s">
        <v>7</v>
      </c>
      <c r="E39" s="40"/>
      <c r="F39" s="38">
        <f>F38+7</f>
        <v>16</v>
      </c>
      <c r="G39" s="157" t="str">
        <f t="shared" ref="G39:G40" si="9">G38</f>
        <v xml:space="preserve">สิงหาคม </v>
      </c>
      <c r="H39" s="157"/>
      <c r="I39" s="157"/>
      <c r="J39" s="38">
        <f>มิย.ปรับใหม่!J39</f>
        <v>64</v>
      </c>
      <c r="K39" s="151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73"/>
      <c r="AG39" s="73"/>
      <c r="AH39" s="73"/>
      <c r="AI39" s="73"/>
      <c r="AJ39" s="73"/>
      <c r="AK39" s="73"/>
      <c r="AL39" s="73"/>
      <c r="AM39" s="73"/>
      <c r="AN39" s="74"/>
    </row>
    <row r="40" spans="1:40" ht="22.05" customHeight="1">
      <c r="A40" s="136" t="s">
        <v>35</v>
      </c>
      <c r="B40" s="137"/>
      <c r="C40" s="43">
        <f t="shared" si="8"/>
        <v>8</v>
      </c>
      <c r="D40" s="39" t="s">
        <v>7</v>
      </c>
      <c r="E40" s="40"/>
      <c r="F40" s="38">
        <f>F39+7</f>
        <v>23</v>
      </c>
      <c r="G40" s="157" t="str">
        <f t="shared" si="9"/>
        <v xml:space="preserve">สิงหาคม </v>
      </c>
      <c r="H40" s="157"/>
      <c r="I40" s="157"/>
      <c r="J40" s="38">
        <f>มิย.ปรับใหม่!J40</f>
        <v>64</v>
      </c>
      <c r="K40" s="151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73"/>
      <c r="AG40" s="73"/>
      <c r="AH40" s="73"/>
      <c r="AI40" s="73"/>
      <c r="AJ40" s="73"/>
      <c r="AK40" s="73"/>
      <c r="AL40" s="73"/>
      <c r="AM40" s="73"/>
      <c r="AN40" s="74"/>
    </row>
    <row r="41" spans="1:40" ht="22.05" customHeight="1">
      <c r="A41" s="72"/>
      <c r="B41" s="73"/>
      <c r="C41" s="36"/>
      <c r="D41" s="73"/>
      <c r="E41" s="73"/>
      <c r="F41" s="73"/>
      <c r="G41" s="73"/>
      <c r="H41" s="73"/>
      <c r="I41" s="73"/>
      <c r="J41" s="74"/>
      <c r="K41" s="151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3"/>
    </row>
    <row r="42" spans="1:40" ht="22.05" customHeight="1">
      <c r="A42" s="22" t="str">
        <f>มิย.ปรับใหม่!A42</f>
        <v>3. ระดับ ปริญญาตรี รหัสวิชา 01324209 ชื่อวิชา การวิเคราะห์และเปรียบเทียบภาษาอังกฤษกับภาษาไทย จำนวนกลุ่ม (ภาคปกติ) 1 กลุ่ม</v>
      </c>
      <c r="B42" s="24"/>
      <c r="C42" s="42"/>
      <c r="D42" s="24"/>
      <c r="E42" s="24"/>
      <c r="F42" s="24"/>
      <c r="G42" s="24"/>
      <c r="H42" s="24"/>
      <c r="I42" s="24"/>
      <c r="J42" s="25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70"/>
      <c r="AI42" s="70"/>
      <c r="AJ42" s="70"/>
      <c r="AK42" s="70"/>
      <c r="AL42" s="70"/>
      <c r="AM42" s="70"/>
      <c r="AN42" s="71"/>
    </row>
    <row r="43" spans="1:40" ht="22.05" customHeight="1">
      <c r="A43" s="139" t="s">
        <v>34</v>
      </c>
      <c r="B43" s="140"/>
      <c r="C43" s="140"/>
      <c r="D43" s="140"/>
      <c r="E43" s="140"/>
      <c r="F43" s="140"/>
      <c r="G43" s="140"/>
      <c r="H43" s="140"/>
      <c r="I43" s="140"/>
      <c r="J43" s="141"/>
      <c r="K43" s="148" t="str">
        <f>K4</f>
        <v>- ออกข้อสอบกลางภาค/ทดสอบย่อย ตามที่กำหนดไว้ในมคอ.3</v>
      </c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50"/>
    </row>
    <row r="44" spans="1:40" ht="22.05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4"/>
      <c r="K44" s="162" t="s">
        <v>8</v>
      </c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</row>
    <row r="45" spans="1:40" ht="22.05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7"/>
      <c r="K45" s="162" t="s">
        <v>38</v>
      </c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</row>
    <row r="46" spans="1:40" ht="22.05" customHeight="1">
      <c r="A46" s="172" t="str">
        <f>มิย.ปรับใหม่!A46</f>
        <v>กลุ่มที่ 03 สอนวัน พุธ 09.00-12.00 น.</v>
      </c>
      <c r="B46" s="173"/>
      <c r="C46" s="173"/>
      <c r="D46" s="173"/>
      <c r="E46" s="173"/>
      <c r="F46" s="173"/>
      <c r="G46" s="173"/>
      <c r="H46" s="173"/>
      <c r="I46" s="173"/>
      <c r="J46" s="174"/>
      <c r="K46" s="151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3"/>
    </row>
    <row r="47" spans="1:40" ht="22.05" customHeight="1">
      <c r="A47" s="136" t="s">
        <v>35</v>
      </c>
      <c r="B47" s="137"/>
      <c r="C47" s="43">
        <f>C9</f>
        <v>5</v>
      </c>
      <c r="D47" s="39" t="s">
        <v>7</v>
      </c>
      <c r="E47" s="40"/>
      <c r="F47" s="38">
        <v>4</v>
      </c>
      <c r="G47" s="157" t="str">
        <f>G9</f>
        <v xml:space="preserve">สิงหาคม </v>
      </c>
      <c r="H47" s="157"/>
      <c r="I47" s="157"/>
      <c r="J47" s="38">
        <f>มิย.ปรับใหม่!J47</f>
        <v>64</v>
      </c>
      <c r="K47" s="151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3"/>
    </row>
    <row r="48" spans="1:40" ht="22.05" customHeight="1">
      <c r="A48" s="136" t="s">
        <v>35</v>
      </c>
      <c r="B48" s="137"/>
      <c r="C48" s="43">
        <f>C47+1</f>
        <v>6</v>
      </c>
      <c r="D48" s="39" t="s">
        <v>7</v>
      </c>
      <c r="E48" s="40"/>
      <c r="F48" s="38">
        <f>F47+7</f>
        <v>11</v>
      </c>
      <c r="G48" s="157" t="str">
        <f>G47</f>
        <v xml:space="preserve">สิงหาคม </v>
      </c>
      <c r="H48" s="157"/>
      <c r="I48" s="157"/>
      <c r="J48" s="38">
        <f>มิย.ปรับใหม่!J48</f>
        <v>64</v>
      </c>
      <c r="K48" s="151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3"/>
    </row>
    <row r="49" spans="1:40" ht="22.05" customHeight="1">
      <c r="A49" s="136" t="s">
        <v>35</v>
      </c>
      <c r="B49" s="137"/>
      <c r="C49" s="43">
        <f t="shared" ref="C49:C50" si="10">C48+1</f>
        <v>7</v>
      </c>
      <c r="D49" s="39" t="s">
        <v>7</v>
      </c>
      <c r="E49" s="40"/>
      <c r="F49" s="38">
        <f>F48+7</f>
        <v>18</v>
      </c>
      <c r="G49" s="157" t="str">
        <f t="shared" ref="G49:G50" si="11">G48</f>
        <v xml:space="preserve">สิงหาคม </v>
      </c>
      <c r="H49" s="157"/>
      <c r="I49" s="157"/>
      <c r="J49" s="38">
        <f>มิย.ปรับใหม่!J49</f>
        <v>64</v>
      </c>
      <c r="K49" s="169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1"/>
    </row>
    <row r="50" spans="1:40" ht="22.05" customHeight="1">
      <c r="A50" s="136" t="s">
        <v>35</v>
      </c>
      <c r="B50" s="137"/>
      <c r="C50" s="43">
        <f t="shared" si="10"/>
        <v>8</v>
      </c>
      <c r="D50" s="39" t="s">
        <v>7</v>
      </c>
      <c r="E50" s="40"/>
      <c r="F50" s="38">
        <f>F49+7</f>
        <v>25</v>
      </c>
      <c r="G50" s="157" t="str">
        <f t="shared" si="11"/>
        <v xml:space="preserve">สิงหาคม </v>
      </c>
      <c r="H50" s="157"/>
      <c r="I50" s="157"/>
      <c r="J50" s="38">
        <f>มิย.ปรับใหม่!J50</f>
        <v>64</v>
      </c>
      <c r="K50" s="169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1"/>
    </row>
    <row r="51" spans="1:40" ht="22.05" customHeight="1">
      <c r="A51" s="72"/>
      <c r="B51" s="73"/>
      <c r="C51" s="36"/>
      <c r="D51" s="73"/>
      <c r="E51" s="73"/>
      <c r="F51" s="73"/>
      <c r="G51" s="73"/>
      <c r="H51" s="73"/>
      <c r="I51" s="73"/>
      <c r="J51" s="74"/>
      <c r="K51" s="151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3"/>
    </row>
    <row r="52" spans="1:40" ht="22.05" customHeight="1">
      <c r="A52" s="166" t="str">
        <f>มิย.ปรับใหม่!A52</f>
        <v>กลุ่มที่ 04 สอนวัน ศุกร์ 09.00-12.00 น.</v>
      </c>
      <c r="B52" s="167"/>
      <c r="C52" s="167"/>
      <c r="D52" s="167"/>
      <c r="E52" s="167"/>
      <c r="F52" s="167"/>
      <c r="G52" s="167"/>
      <c r="H52" s="167"/>
      <c r="I52" s="167"/>
      <c r="J52" s="168"/>
      <c r="K52" s="151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3"/>
    </row>
    <row r="53" spans="1:40" ht="22.05" customHeight="1">
      <c r="A53" s="136" t="s">
        <v>35</v>
      </c>
      <c r="B53" s="137"/>
      <c r="C53" s="43">
        <f>C15</f>
        <v>5</v>
      </c>
      <c r="D53" s="39" t="s">
        <v>7</v>
      </c>
      <c r="E53" s="40"/>
      <c r="F53" s="38">
        <v>4</v>
      </c>
      <c r="G53" s="157" t="str">
        <f>G15</f>
        <v xml:space="preserve">สิงหาคม </v>
      </c>
      <c r="H53" s="157"/>
      <c r="I53" s="157"/>
      <c r="J53" s="38">
        <f>มิย.ปรับใหม่!J53</f>
        <v>64</v>
      </c>
      <c r="K53" s="151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3"/>
    </row>
    <row r="54" spans="1:40" ht="22.05" customHeight="1">
      <c r="A54" s="136" t="s">
        <v>35</v>
      </c>
      <c r="B54" s="137"/>
      <c r="C54" s="43">
        <f>C53+1</f>
        <v>6</v>
      </c>
      <c r="D54" s="39" t="s">
        <v>7</v>
      </c>
      <c r="E54" s="40"/>
      <c r="F54" s="38">
        <f>F53+7</f>
        <v>11</v>
      </c>
      <c r="G54" s="157" t="str">
        <f>G53</f>
        <v xml:space="preserve">สิงหาคม </v>
      </c>
      <c r="H54" s="157"/>
      <c r="I54" s="157"/>
      <c r="J54" s="38">
        <f>มิย.ปรับใหม่!J54</f>
        <v>64</v>
      </c>
      <c r="K54" s="151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3"/>
    </row>
    <row r="55" spans="1:40" ht="22.05" customHeight="1">
      <c r="A55" s="136" t="s">
        <v>35</v>
      </c>
      <c r="B55" s="137"/>
      <c r="C55" s="43">
        <f t="shared" ref="C55:C56" si="12">C54+1</f>
        <v>7</v>
      </c>
      <c r="D55" s="39" t="s">
        <v>7</v>
      </c>
      <c r="E55" s="40"/>
      <c r="F55" s="38">
        <f>F54+7</f>
        <v>18</v>
      </c>
      <c r="G55" s="157" t="str">
        <f t="shared" ref="G55:G56" si="13">G54</f>
        <v xml:space="preserve">สิงหาคม </v>
      </c>
      <c r="H55" s="157"/>
      <c r="I55" s="157"/>
      <c r="J55" s="38">
        <f>มิย.ปรับใหม่!J55</f>
        <v>64</v>
      </c>
      <c r="K55" s="169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1"/>
    </row>
    <row r="56" spans="1:40" ht="22.05" customHeight="1">
      <c r="A56" s="136" t="s">
        <v>35</v>
      </c>
      <c r="B56" s="137"/>
      <c r="C56" s="43">
        <f t="shared" si="12"/>
        <v>8</v>
      </c>
      <c r="D56" s="39" t="s">
        <v>7</v>
      </c>
      <c r="E56" s="40"/>
      <c r="F56" s="38">
        <f>F55+7</f>
        <v>25</v>
      </c>
      <c r="G56" s="157" t="str">
        <f t="shared" si="13"/>
        <v xml:space="preserve">สิงหาคม </v>
      </c>
      <c r="H56" s="157"/>
      <c r="I56" s="157"/>
      <c r="J56" s="38">
        <f>มิย.ปรับใหม่!J56</f>
        <v>64</v>
      </c>
      <c r="K56" s="169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1"/>
    </row>
    <row r="57" spans="1:40" ht="22.05" customHeight="1">
      <c r="A57" s="72"/>
      <c r="B57" s="73"/>
      <c r="C57" s="36"/>
      <c r="D57" s="73"/>
      <c r="E57" s="73"/>
      <c r="F57" s="73"/>
      <c r="G57" s="73"/>
      <c r="H57" s="73"/>
      <c r="I57" s="73"/>
      <c r="J57" s="74"/>
      <c r="K57" s="151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3"/>
    </row>
    <row r="58" spans="1:40" ht="22.05" customHeight="1">
      <c r="A58" s="163"/>
      <c r="B58" s="164"/>
      <c r="C58" s="164"/>
      <c r="D58" s="164"/>
      <c r="E58" s="164"/>
      <c r="F58" s="164"/>
      <c r="G58" s="164"/>
      <c r="H58" s="164"/>
      <c r="I58" s="164"/>
      <c r="J58" s="165"/>
      <c r="K58" s="151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3"/>
    </row>
    <row r="59" spans="1:40" ht="22.05" customHeight="1">
      <c r="A59" s="11"/>
      <c r="B59" s="12"/>
      <c r="C59" s="12"/>
      <c r="D59" s="13"/>
      <c r="E59" s="9"/>
      <c r="F59" s="9"/>
      <c r="G59" s="9"/>
      <c r="H59" s="13"/>
      <c r="I59" s="13"/>
      <c r="J59" s="14"/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3"/>
    </row>
    <row r="60" spans="1:40" ht="22.05" customHeight="1">
      <c r="A60" s="11"/>
      <c r="B60" s="12"/>
      <c r="C60" s="12"/>
      <c r="D60" s="13"/>
      <c r="E60" s="9"/>
      <c r="F60" s="9"/>
      <c r="G60" s="9"/>
      <c r="H60" s="13"/>
      <c r="I60" s="13"/>
      <c r="J60" s="14"/>
      <c r="K60" s="151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3"/>
    </row>
    <row r="61" spans="1:40" ht="22.05" customHeight="1">
      <c r="A61" s="11"/>
      <c r="B61" s="12"/>
      <c r="C61" s="12"/>
      <c r="D61" s="13"/>
      <c r="E61" s="9"/>
      <c r="F61" s="9"/>
      <c r="G61" s="9"/>
      <c r="H61" s="13"/>
      <c r="I61" s="13"/>
      <c r="J61" s="14"/>
      <c r="K61" s="151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3"/>
    </row>
    <row r="62" spans="1:40" ht="22.05" customHeight="1">
      <c r="A62" s="11"/>
      <c r="B62" s="12"/>
      <c r="C62" s="12"/>
      <c r="D62" s="13"/>
      <c r="E62" s="9"/>
      <c r="F62" s="9"/>
      <c r="G62" s="9"/>
      <c r="H62" s="13"/>
      <c r="I62" s="13"/>
      <c r="J62" s="14"/>
      <c r="K62" s="151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3"/>
    </row>
    <row r="63" spans="1:40" ht="22.05" customHeight="1">
      <c r="A63" s="72"/>
      <c r="B63" s="73"/>
      <c r="C63" s="36"/>
      <c r="D63" s="73"/>
      <c r="E63" s="73"/>
      <c r="F63" s="73"/>
      <c r="G63" s="73"/>
      <c r="H63" s="73"/>
      <c r="I63" s="73"/>
      <c r="J63" s="74"/>
      <c r="K63" s="151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3"/>
    </row>
    <row r="64" spans="1:40" ht="22.05" customHeight="1">
      <c r="A64" s="11"/>
      <c r="B64" s="12"/>
      <c r="C64" s="12"/>
      <c r="D64" s="13"/>
      <c r="E64" s="9"/>
      <c r="F64" s="9"/>
      <c r="G64" s="9"/>
      <c r="H64" s="13"/>
      <c r="I64" s="13"/>
      <c r="J64" s="14"/>
      <c r="K64" s="151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3"/>
    </row>
    <row r="65" spans="1:40" ht="22.05" customHeight="1">
      <c r="A65" s="11"/>
      <c r="B65" s="12"/>
      <c r="C65" s="12"/>
      <c r="D65" s="13"/>
      <c r="E65" s="9"/>
      <c r="F65" s="9"/>
      <c r="G65" s="9"/>
      <c r="H65" s="13"/>
      <c r="I65" s="13"/>
      <c r="J65" s="14"/>
      <c r="K65" s="151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3"/>
    </row>
    <row r="66" spans="1:40" ht="22.05" customHeight="1">
      <c r="A66" s="11"/>
      <c r="B66" s="12"/>
      <c r="C66" s="12"/>
      <c r="D66" s="13"/>
      <c r="E66" s="9"/>
      <c r="F66" s="9"/>
      <c r="G66" s="9"/>
      <c r="H66" s="13"/>
      <c r="I66" s="13"/>
      <c r="J66" s="14"/>
      <c r="K66" s="151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3"/>
    </row>
    <row r="67" spans="1:40" ht="22.05" customHeight="1">
      <c r="A67" s="11"/>
      <c r="B67" s="12"/>
      <c r="C67" s="12"/>
      <c r="D67" s="13"/>
      <c r="E67" s="9"/>
      <c r="F67" s="9"/>
      <c r="G67" s="9"/>
      <c r="H67" s="13"/>
      <c r="I67" s="13"/>
      <c r="J67" s="14"/>
      <c r="K67" s="151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3"/>
    </row>
    <row r="68" spans="1:40" ht="22.05" customHeight="1">
      <c r="A68" s="72"/>
      <c r="B68" s="73"/>
      <c r="C68" s="36"/>
      <c r="D68" s="73"/>
      <c r="E68" s="73"/>
      <c r="F68" s="73"/>
      <c r="G68" s="73"/>
      <c r="H68" s="73"/>
      <c r="I68" s="73"/>
      <c r="J68" s="74"/>
      <c r="K68" s="151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3"/>
    </row>
    <row r="69" spans="1:40" ht="22.95" customHeight="1"/>
    <row r="70" spans="1:40" ht="22.95" customHeight="1"/>
    <row r="71" spans="1:40" ht="22.95" customHeight="1"/>
    <row r="72" spans="1:40" ht="22.95" customHeight="1"/>
    <row r="73" spans="1:40" ht="22.95" customHeight="1"/>
    <row r="74" spans="1:40" ht="22.95" customHeight="1"/>
    <row r="75" spans="1:40" ht="22.95" customHeight="1"/>
    <row r="76" spans="1:40" ht="22.95" customHeight="1"/>
    <row r="77" spans="1:40" ht="22.95" customHeight="1"/>
    <row r="78" spans="1:40" ht="22.95" customHeight="1"/>
    <row r="79" spans="1:40" ht="22.95" customHeight="1"/>
    <row r="80" spans="1:4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22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51">
    <mergeCell ref="K65:AN65"/>
    <mergeCell ref="K66:AN66"/>
    <mergeCell ref="K67:AN67"/>
    <mergeCell ref="K68:AN68"/>
    <mergeCell ref="G9:I9"/>
    <mergeCell ref="G10:I10"/>
    <mergeCell ref="G11:I11"/>
    <mergeCell ref="G12:I12"/>
    <mergeCell ref="G15:I15"/>
    <mergeCell ref="G16:I16"/>
    <mergeCell ref="K59:AN59"/>
    <mergeCell ref="K60:AN60"/>
    <mergeCell ref="K61:AN61"/>
    <mergeCell ref="K62:AN62"/>
    <mergeCell ref="K63:AN63"/>
    <mergeCell ref="K64:AN64"/>
    <mergeCell ref="A46:J46"/>
    <mergeCell ref="K46:AN46"/>
    <mergeCell ref="A47:B47"/>
    <mergeCell ref="K47:AN47"/>
    <mergeCell ref="A48:B48"/>
    <mergeCell ref="K48:AN48"/>
    <mergeCell ref="G47:I47"/>
    <mergeCell ref="G48:I48"/>
    <mergeCell ref="A49:B49"/>
    <mergeCell ref="K49:AN49"/>
    <mergeCell ref="A50:B50"/>
    <mergeCell ref="K50:AN50"/>
    <mergeCell ref="K51:AN51"/>
    <mergeCell ref="A58:J58"/>
    <mergeCell ref="K58:AN58"/>
    <mergeCell ref="G49:I49"/>
    <mergeCell ref="G50:I50"/>
    <mergeCell ref="A52:J52"/>
    <mergeCell ref="K57:AN57"/>
    <mergeCell ref="A55:B55"/>
    <mergeCell ref="G55:I55"/>
    <mergeCell ref="K55:AN55"/>
    <mergeCell ref="A56:B56"/>
    <mergeCell ref="G56:I56"/>
    <mergeCell ref="K56:AN56"/>
    <mergeCell ref="K52:AN52"/>
    <mergeCell ref="A53:B53"/>
    <mergeCell ref="G53:I53"/>
    <mergeCell ref="K53:AN53"/>
    <mergeCell ref="A54:B54"/>
    <mergeCell ref="G54:I54"/>
    <mergeCell ref="K54:AN54"/>
    <mergeCell ref="A40:B40"/>
    <mergeCell ref="K40:AE40"/>
    <mergeCell ref="K41:AN41"/>
    <mergeCell ref="A43:J45"/>
    <mergeCell ref="K43:AN43"/>
    <mergeCell ref="K44:AN44"/>
    <mergeCell ref="K45:AN45"/>
    <mergeCell ref="G40:I40"/>
    <mergeCell ref="A37:B37"/>
    <mergeCell ref="K37:AN37"/>
    <mergeCell ref="A38:B38"/>
    <mergeCell ref="K38:AN38"/>
    <mergeCell ref="A39:B39"/>
    <mergeCell ref="K39:AE39"/>
    <mergeCell ref="G38:I38"/>
    <mergeCell ref="G39:I39"/>
    <mergeCell ref="G37:I37"/>
    <mergeCell ref="A33:B33"/>
    <mergeCell ref="K33:AE33"/>
    <mergeCell ref="A34:B34"/>
    <mergeCell ref="K34:AE34"/>
    <mergeCell ref="K35:AN35"/>
    <mergeCell ref="A36:J36"/>
    <mergeCell ref="K36:AN36"/>
    <mergeCell ref="A30:J30"/>
    <mergeCell ref="K30:AN30"/>
    <mergeCell ref="A31:B31"/>
    <mergeCell ref="K31:AN31"/>
    <mergeCell ref="A32:B32"/>
    <mergeCell ref="K32:AN32"/>
    <mergeCell ref="G31:I31"/>
    <mergeCell ref="G32:I32"/>
    <mergeCell ref="G33:I33"/>
    <mergeCell ref="G34:I34"/>
    <mergeCell ref="K27:AN27"/>
    <mergeCell ref="K28:AN28"/>
    <mergeCell ref="K29:AN29"/>
    <mergeCell ref="K25:AN25"/>
    <mergeCell ref="A22:B22"/>
    <mergeCell ref="K22:AN22"/>
    <mergeCell ref="A23:B23"/>
    <mergeCell ref="K23:AN23"/>
    <mergeCell ref="A24:B24"/>
    <mergeCell ref="K24:AE24"/>
    <mergeCell ref="G22:I22"/>
    <mergeCell ref="G23:I23"/>
    <mergeCell ref="G24:I24"/>
    <mergeCell ref="A27:J29"/>
    <mergeCell ref="BU18:BW18"/>
    <mergeCell ref="BX18:BY18"/>
    <mergeCell ref="K19:AN19"/>
    <mergeCell ref="A20:J20"/>
    <mergeCell ref="K20:AN20"/>
    <mergeCell ref="A21:B21"/>
    <mergeCell ref="K21:AN21"/>
    <mergeCell ref="A17:B17"/>
    <mergeCell ref="K17:AN17"/>
    <mergeCell ref="BE17:BL17"/>
    <mergeCell ref="BR17:BY17"/>
    <mergeCell ref="A18:B18"/>
    <mergeCell ref="K18:AN18"/>
    <mergeCell ref="AT18:AV18"/>
    <mergeCell ref="AW18:AX18"/>
    <mergeCell ref="BH18:BJ18"/>
    <mergeCell ref="BK18:BL18"/>
    <mergeCell ref="G17:I17"/>
    <mergeCell ref="G18:I18"/>
    <mergeCell ref="G21:I21"/>
    <mergeCell ref="A12:B12"/>
    <mergeCell ref="K12:AN12"/>
    <mergeCell ref="AR12:AW12"/>
    <mergeCell ref="BE12:BJ12"/>
    <mergeCell ref="BE15:BK15"/>
    <mergeCell ref="BR15:BX15"/>
    <mergeCell ref="A16:B16"/>
    <mergeCell ref="K16:AN16"/>
    <mergeCell ref="BE16:BL16"/>
    <mergeCell ref="BR16:BZ16"/>
    <mergeCell ref="K13:AN13"/>
    <mergeCell ref="A14:J14"/>
    <mergeCell ref="K14:AN14"/>
    <mergeCell ref="A15:B15"/>
    <mergeCell ref="K15:AN15"/>
    <mergeCell ref="AR15:AX15"/>
    <mergeCell ref="A9:B9"/>
    <mergeCell ref="K9:AN9"/>
    <mergeCell ref="BJ8:BL8"/>
    <mergeCell ref="BM8:BN8"/>
    <mergeCell ref="BV9:BX9"/>
    <mergeCell ref="BY9:BZ9"/>
    <mergeCell ref="A10:B10"/>
    <mergeCell ref="K10:AN10"/>
    <mergeCell ref="A11:B11"/>
    <mergeCell ref="K11:AN11"/>
    <mergeCell ref="S1:U1"/>
    <mergeCell ref="A2:AN2"/>
    <mergeCell ref="A3:AN3"/>
    <mergeCell ref="A4:J6"/>
    <mergeCell ref="K4:AN4"/>
    <mergeCell ref="K5:AN5"/>
    <mergeCell ref="K6:AN6"/>
    <mergeCell ref="A8:J8"/>
    <mergeCell ref="K8:AN8"/>
  </mergeCells>
  <pageMargins left="0.7" right="0.7" top="0.75" bottom="0.75" header="0.3" footer="0.3"/>
  <pageSetup paperSize="9" scale="86" orientation="landscape" r:id="rId1"/>
  <headerFooter>
    <oddHeader>&amp;R&amp;"TH SarabunPSK,Regular"&amp;10แบบฟอร์มหมายเลข ป.2</oddHeader>
    <oddFooter>&amp;C&amp;"TH SarabunPSK,Regular"&amp;10หน้า &amp;P จาก &amp;N</oddFooter>
  </headerFooter>
  <rowBreaks count="1" manualBreakCount="1">
    <brk id="78" max="16383" man="1"/>
  </rowBreaks>
  <colBreaks count="1" manualBreakCount="1">
    <brk id="4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A4967-4DAA-4E56-B0A5-E1A140276C87}">
  <dimension ref="A1:CB238"/>
  <sheetViews>
    <sheetView view="pageBreakPreview" zoomScale="85" zoomScaleNormal="94" zoomScaleSheetLayoutView="85" workbookViewId="0">
      <selection activeCell="AK7" sqref="AK7"/>
    </sheetView>
  </sheetViews>
  <sheetFormatPr defaultRowHeight="14.4"/>
  <cols>
    <col min="1" max="2" width="3.77734375" style="69" customWidth="1"/>
    <col min="3" max="3" width="3.77734375" style="75" customWidth="1"/>
    <col min="4" max="95" width="3.77734375" style="69" customWidth="1"/>
    <col min="96" max="16384" width="8.88671875" style="69"/>
  </cols>
  <sheetData>
    <row r="1" spans="1:80" ht="22.05" customHeight="1">
      <c r="B1" s="19"/>
      <c r="C1" s="41"/>
      <c r="D1" s="19"/>
      <c r="E1" s="19"/>
      <c r="F1" s="19"/>
      <c r="G1" s="19"/>
      <c r="H1" s="19"/>
      <c r="I1" s="19"/>
      <c r="J1" s="19"/>
      <c r="K1" s="19"/>
      <c r="L1" s="19"/>
      <c r="M1" s="19" t="s">
        <v>22</v>
      </c>
      <c r="N1" s="19"/>
      <c r="O1" s="19"/>
      <c r="P1" s="19"/>
      <c r="Q1" s="19"/>
      <c r="R1" s="19"/>
      <c r="S1" s="134" t="s">
        <v>39</v>
      </c>
      <c r="T1" s="134"/>
      <c r="U1" s="134"/>
      <c r="V1" s="19" t="s">
        <v>21</v>
      </c>
      <c r="W1" s="19"/>
      <c r="X1" s="19"/>
      <c r="Y1" s="19"/>
      <c r="Z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80" ht="22.05" customHeight="1">
      <c r="A2" s="134" t="str">
        <f>มิย.ปรับใหม่!A2</f>
        <v>ชื่อผู้สอน ผู้ช่วยศาสตราจารย์ตัวอย่าง ไม่มีภาระงานด้านอื่น ตำแหน่ง -  ภาระงานสอน 150 ชั่วโมงต่อภาคการศึกษา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01"/>
      <c r="AP2" s="101"/>
      <c r="AQ2" s="101"/>
      <c r="AR2" s="101"/>
      <c r="AS2" s="101"/>
      <c r="AT2" s="101"/>
      <c r="AU2" s="100"/>
      <c r="AV2" s="2" t="s">
        <v>3</v>
      </c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80" ht="22.05" customHeight="1">
      <c r="A3" s="134" t="str">
        <f>มิย.ปรับใหม่!A3</f>
        <v>สาขาภาษาตะวันตก สาขาวิชาภาษา  คณะศิลปศาสตร์ มหาวิทยาลัยเทคโนโลยีราชมงคลธัญบุรี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00"/>
      <c r="AP3" s="100"/>
      <c r="AQ3" s="100"/>
      <c r="AR3" s="100"/>
      <c r="AS3" s="100"/>
      <c r="AT3" s="100"/>
      <c r="AU3" s="100"/>
      <c r="AV3" s="1"/>
      <c r="AW3" s="4" t="s">
        <v>30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2"/>
      <c r="BN3" s="4" t="str">
        <f>S1</f>
        <v>กันยายน</v>
      </c>
      <c r="BO3" s="4"/>
      <c r="BP3" s="4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80" ht="22.05" customHeight="1">
      <c r="A4" s="139" t="s">
        <v>34</v>
      </c>
      <c r="B4" s="140"/>
      <c r="C4" s="140"/>
      <c r="D4" s="140"/>
      <c r="E4" s="140"/>
      <c r="F4" s="140"/>
      <c r="G4" s="140"/>
      <c r="H4" s="140"/>
      <c r="I4" s="140"/>
      <c r="J4" s="141"/>
      <c r="K4" s="148" t="s">
        <v>40</v>
      </c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50"/>
      <c r="AO4" s="33"/>
      <c r="AP4" s="33"/>
      <c r="AQ4" s="33"/>
      <c r="AR4" s="33"/>
      <c r="AS4" s="33"/>
      <c r="AT4" s="33"/>
      <c r="AU4" s="100"/>
      <c r="AV4" s="2" t="s">
        <v>4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0" ht="22.0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  <c r="K5" s="162" t="s">
        <v>8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03"/>
      <c r="AP5" s="103"/>
      <c r="AQ5" s="103"/>
      <c r="AR5" s="103"/>
      <c r="AS5" s="103"/>
      <c r="AT5" s="103"/>
      <c r="AU5" s="102"/>
      <c r="AV5" s="102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80" ht="22.05" customHeight="1">
      <c r="A6" s="145"/>
      <c r="B6" s="146"/>
      <c r="C6" s="146"/>
      <c r="D6" s="146"/>
      <c r="E6" s="146"/>
      <c r="F6" s="146"/>
      <c r="G6" s="146"/>
      <c r="H6" s="146"/>
      <c r="I6" s="146"/>
      <c r="J6" s="147"/>
      <c r="K6" s="162" t="s">
        <v>38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2"/>
      <c r="BF6" s="102"/>
      <c r="BG6" s="2" t="s">
        <v>2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2" t="s">
        <v>5</v>
      </c>
      <c r="BT6" s="1"/>
      <c r="BU6" s="1"/>
      <c r="BV6" s="1"/>
      <c r="BW6" s="1"/>
      <c r="BX6" s="1"/>
      <c r="BY6" s="1"/>
      <c r="BZ6" s="1"/>
      <c r="CA6" s="1"/>
    </row>
    <row r="7" spans="1:80" ht="22.05" customHeight="1">
      <c r="A7" s="22" t="str">
        <f>มิย.ปรับใหม่!A7</f>
        <v>1. ระดับ ปริญญาตรี รหัสวิชา 01320003 ชื่อวิชา สนทนาภาษาอังกฤษ จำนวนกลุ่ม (ภาคปกติ) 4 กลุ่ม</v>
      </c>
      <c r="B7" s="24"/>
      <c r="C7" s="42"/>
      <c r="D7" s="24"/>
      <c r="E7" s="24"/>
      <c r="F7" s="24"/>
      <c r="G7" s="24"/>
      <c r="H7" s="24"/>
      <c r="I7" s="24"/>
      <c r="J7" s="25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70"/>
      <c r="AI7" s="70"/>
      <c r="AJ7" s="70"/>
      <c r="AK7" s="70"/>
      <c r="AL7" s="70"/>
      <c r="AM7" s="70"/>
      <c r="AN7" s="71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33"/>
      <c r="BF7" s="33"/>
      <c r="BG7" s="2" t="s">
        <v>0</v>
      </c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 t="s">
        <v>23</v>
      </c>
      <c r="BT7" s="1"/>
      <c r="BU7" s="1"/>
      <c r="BV7" s="1"/>
      <c r="BW7" s="1"/>
      <c r="BX7" s="1"/>
      <c r="BY7" s="1"/>
      <c r="BZ7" s="1"/>
      <c r="CA7" s="1"/>
    </row>
    <row r="8" spans="1:80" ht="22.05" customHeight="1">
      <c r="A8" s="154" t="str">
        <f>มิย.ปรับใหม่!A8</f>
        <v>กลุ่มที่ 27 สอนวัน อังคาร 08.00-12.00 น.</v>
      </c>
      <c r="B8" s="155"/>
      <c r="C8" s="155"/>
      <c r="D8" s="155"/>
      <c r="E8" s="155"/>
      <c r="F8" s="155"/>
      <c r="G8" s="155"/>
      <c r="H8" s="155"/>
      <c r="I8" s="155"/>
      <c r="J8" s="156"/>
      <c r="K8" s="151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"/>
      <c r="BF8" s="1"/>
      <c r="BG8" s="2"/>
      <c r="BH8" s="3" t="s">
        <v>19</v>
      </c>
      <c r="BI8" s="3">
        <v>31</v>
      </c>
      <c r="BJ8" s="134" t="str">
        <f>S1</f>
        <v>กันยายน</v>
      </c>
      <c r="BK8" s="134"/>
      <c r="BL8" s="134"/>
      <c r="BM8" s="138">
        <v>2564</v>
      </c>
      <c r="BN8" s="138"/>
      <c r="BO8" s="1"/>
      <c r="BP8" s="1"/>
      <c r="BQ8" s="1"/>
      <c r="BR8" s="1"/>
      <c r="BS8" s="2" t="s">
        <v>6</v>
      </c>
      <c r="BT8" s="1"/>
      <c r="BU8" s="1"/>
      <c r="BV8" s="1"/>
      <c r="BW8" s="1"/>
      <c r="BX8" s="1"/>
      <c r="BY8" s="1"/>
      <c r="BZ8" s="1"/>
      <c r="CA8" s="1"/>
    </row>
    <row r="9" spans="1:80" ht="22.05" customHeight="1">
      <c r="A9" s="136" t="s">
        <v>35</v>
      </c>
      <c r="B9" s="137"/>
      <c r="C9" s="43">
        <v>9</v>
      </c>
      <c r="D9" s="39" t="s">
        <v>7</v>
      </c>
      <c r="E9" s="40"/>
      <c r="F9" s="38">
        <v>7</v>
      </c>
      <c r="G9" s="157" t="str">
        <f>S1</f>
        <v>กันยายน</v>
      </c>
      <c r="H9" s="157"/>
      <c r="I9" s="157"/>
      <c r="J9" s="38">
        <f>มิย.ปรับใหม่!J9</f>
        <v>64</v>
      </c>
      <c r="K9" s="15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3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2"/>
      <c r="BT9" s="3" t="s">
        <v>19</v>
      </c>
      <c r="BU9" s="3">
        <f>BI8</f>
        <v>31</v>
      </c>
      <c r="BV9" s="134" t="str">
        <f>S1</f>
        <v>กันยายน</v>
      </c>
      <c r="BW9" s="134"/>
      <c r="BX9" s="134"/>
      <c r="BY9" s="138">
        <v>2564</v>
      </c>
      <c r="BZ9" s="138"/>
      <c r="CA9" s="1"/>
    </row>
    <row r="10" spans="1:80" ht="22.05" customHeight="1">
      <c r="A10" s="136" t="s">
        <v>35</v>
      </c>
      <c r="B10" s="137"/>
      <c r="C10" s="43">
        <f>C9+1</f>
        <v>10</v>
      </c>
      <c r="D10" s="39" t="s">
        <v>7</v>
      </c>
      <c r="E10" s="40"/>
      <c r="F10" s="38">
        <f>F9+7</f>
        <v>14</v>
      </c>
      <c r="G10" s="157" t="str">
        <f>G9</f>
        <v>กันยายน</v>
      </c>
      <c r="H10" s="157"/>
      <c r="I10" s="157"/>
      <c r="J10" s="38">
        <f>มิย.ปรับใหม่!J10</f>
        <v>64</v>
      </c>
      <c r="K10" s="151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3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2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2"/>
    </row>
    <row r="11" spans="1:80" ht="22.05" customHeight="1">
      <c r="A11" s="136" t="s">
        <v>35</v>
      </c>
      <c r="B11" s="137"/>
      <c r="C11" s="43">
        <f t="shared" ref="C11:C12" si="0">C10+1</f>
        <v>11</v>
      </c>
      <c r="D11" s="39" t="s">
        <v>7</v>
      </c>
      <c r="E11" s="40"/>
      <c r="F11" s="38">
        <f>F10+7</f>
        <v>21</v>
      </c>
      <c r="G11" s="157" t="str">
        <f t="shared" ref="G11:G12" si="1">G10</f>
        <v>กันยายน</v>
      </c>
      <c r="H11" s="157"/>
      <c r="I11" s="157"/>
      <c r="J11" s="38">
        <f>มิย.ปรับใหม่!J11</f>
        <v>64</v>
      </c>
      <c r="K11" s="151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3"/>
      <c r="AO11" s="1"/>
      <c r="AP11" s="28"/>
      <c r="AQ11" s="20" t="s">
        <v>24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9"/>
      <c r="BB11" s="1"/>
      <c r="BC11" s="28"/>
      <c r="BD11" s="20" t="s">
        <v>24</v>
      </c>
      <c r="BE11" s="21"/>
      <c r="BF11" s="21"/>
      <c r="BG11" s="21"/>
      <c r="BH11" s="21"/>
      <c r="BI11" s="21"/>
      <c r="BJ11" s="21"/>
      <c r="BK11" s="21"/>
      <c r="BL11" s="21"/>
      <c r="BM11" s="21"/>
      <c r="BN11" s="29"/>
      <c r="BO11" s="7"/>
      <c r="BP11" s="28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9"/>
    </row>
    <row r="12" spans="1:80" ht="22.05" customHeight="1">
      <c r="A12" s="136" t="s">
        <v>35</v>
      </c>
      <c r="B12" s="137"/>
      <c r="C12" s="43">
        <f t="shared" si="0"/>
        <v>12</v>
      </c>
      <c r="D12" s="39" t="s">
        <v>7</v>
      </c>
      <c r="E12" s="40"/>
      <c r="F12" s="38">
        <f>F11+7</f>
        <v>28</v>
      </c>
      <c r="G12" s="157" t="str">
        <f t="shared" si="1"/>
        <v>กันยายน</v>
      </c>
      <c r="H12" s="157"/>
      <c r="I12" s="157"/>
      <c r="J12" s="38">
        <f>มิย.ปรับใหม่!J12</f>
        <v>64</v>
      </c>
      <c r="K12" s="151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3"/>
      <c r="AO12" s="1"/>
      <c r="AP12" s="6"/>
      <c r="AQ12" s="7"/>
      <c r="AR12" s="138" t="s">
        <v>14</v>
      </c>
      <c r="AS12" s="138"/>
      <c r="AT12" s="138"/>
      <c r="AU12" s="138"/>
      <c r="AV12" s="138"/>
      <c r="AW12" s="138"/>
      <c r="AX12" s="7"/>
      <c r="AY12" s="7"/>
      <c r="AZ12" s="7"/>
      <c r="BA12" s="5"/>
      <c r="BB12" s="7"/>
      <c r="BC12" s="6"/>
      <c r="BD12" s="7"/>
      <c r="BE12" s="138" t="s">
        <v>14</v>
      </c>
      <c r="BF12" s="138"/>
      <c r="BG12" s="138"/>
      <c r="BH12" s="138"/>
      <c r="BI12" s="138"/>
      <c r="BJ12" s="138"/>
      <c r="BK12" s="7"/>
      <c r="BL12" s="7"/>
      <c r="BM12" s="7"/>
      <c r="BN12" s="5"/>
      <c r="BO12" s="7"/>
      <c r="BP12" s="6"/>
      <c r="BQ12" s="7"/>
      <c r="BR12" s="7"/>
      <c r="BS12" s="3"/>
      <c r="BT12" s="3"/>
      <c r="BU12" s="7"/>
      <c r="BV12" s="7"/>
      <c r="BW12" s="7"/>
      <c r="BX12" s="7"/>
      <c r="BY12" s="7"/>
      <c r="BZ12" s="7"/>
      <c r="CA12" s="5"/>
      <c r="CB12" s="2"/>
    </row>
    <row r="13" spans="1:80" ht="22.05" customHeight="1">
      <c r="A13" s="11"/>
      <c r="B13" s="12"/>
      <c r="C13" s="12"/>
      <c r="D13" s="13"/>
      <c r="E13" s="9"/>
      <c r="F13" s="9"/>
      <c r="G13" s="9"/>
      <c r="H13" s="13"/>
      <c r="I13" s="13"/>
      <c r="J13" s="14"/>
      <c r="K13" s="151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3"/>
      <c r="AO13" s="7"/>
      <c r="AP13" s="6"/>
      <c r="AQ13" s="7"/>
      <c r="AR13" s="30" t="s">
        <v>17</v>
      </c>
      <c r="AS13" s="3" t="s">
        <v>15</v>
      </c>
      <c r="AT13" s="3"/>
      <c r="AU13" s="30" t="s">
        <v>17</v>
      </c>
      <c r="AV13" s="3" t="s">
        <v>16</v>
      </c>
      <c r="AW13" s="3"/>
      <c r="AX13" s="7"/>
      <c r="AY13" s="7"/>
      <c r="AZ13" s="7"/>
      <c r="BA13" s="5"/>
      <c r="BB13" s="7"/>
      <c r="BC13" s="6"/>
      <c r="BD13" s="7"/>
      <c r="BE13" s="30" t="s">
        <v>17</v>
      </c>
      <c r="BF13" s="3" t="s">
        <v>15</v>
      </c>
      <c r="BG13" s="3"/>
      <c r="BH13" s="30" t="s">
        <v>17</v>
      </c>
      <c r="BI13" s="3" t="s">
        <v>16</v>
      </c>
      <c r="BJ13" s="3"/>
      <c r="BK13" s="7"/>
      <c r="BL13" s="7"/>
      <c r="BM13" s="7"/>
      <c r="BN13" s="5"/>
      <c r="BO13" s="7"/>
      <c r="BP13" s="6"/>
      <c r="BQ13" s="7"/>
      <c r="BR13" s="30" t="s">
        <v>17</v>
      </c>
      <c r="BS13" s="3" t="s">
        <v>15</v>
      </c>
      <c r="BT13" s="3"/>
      <c r="BU13" s="30" t="s">
        <v>17</v>
      </c>
      <c r="BV13" s="3" t="s">
        <v>16</v>
      </c>
      <c r="BW13" s="3"/>
      <c r="BX13" s="7"/>
      <c r="BY13" s="7"/>
      <c r="BZ13" s="7"/>
      <c r="CA13" s="5"/>
    </row>
    <row r="14" spans="1:80" ht="22.05" customHeight="1">
      <c r="A14" s="154" t="str">
        <f>มิย.ปรับใหม่!A14</f>
        <v>กลุ่มที่ 09 สอนวัน อังคาร 13.00-17.00 น.</v>
      </c>
      <c r="B14" s="155"/>
      <c r="C14" s="155"/>
      <c r="D14" s="155"/>
      <c r="E14" s="155"/>
      <c r="F14" s="155"/>
      <c r="G14" s="155"/>
      <c r="H14" s="155"/>
      <c r="I14" s="155"/>
      <c r="J14" s="156"/>
      <c r="K14" s="151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3"/>
      <c r="AO14" s="7"/>
      <c r="AP14" s="6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5"/>
      <c r="BB14" s="7"/>
      <c r="BC14" s="6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5"/>
      <c r="BO14" s="7"/>
      <c r="BP14" s="6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5"/>
    </row>
    <row r="15" spans="1:80" ht="22.05" customHeight="1">
      <c r="A15" s="136" t="s">
        <v>35</v>
      </c>
      <c r="B15" s="137"/>
      <c r="C15" s="43">
        <f>C9</f>
        <v>9</v>
      </c>
      <c r="D15" s="39" t="s">
        <v>7</v>
      </c>
      <c r="E15" s="40"/>
      <c r="F15" s="38">
        <v>7</v>
      </c>
      <c r="G15" s="157" t="str">
        <f>G9</f>
        <v>กันยายน</v>
      </c>
      <c r="H15" s="157"/>
      <c r="I15" s="157"/>
      <c r="J15" s="38">
        <f>มิย.ปรับใหม่!J15</f>
        <v>64</v>
      </c>
      <c r="K15" s="151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3"/>
      <c r="AO15" s="7"/>
      <c r="AP15" s="6"/>
      <c r="AQ15" s="7"/>
      <c r="AR15" s="138" t="s">
        <v>18</v>
      </c>
      <c r="AS15" s="138"/>
      <c r="AT15" s="138"/>
      <c r="AU15" s="138"/>
      <c r="AV15" s="138"/>
      <c r="AW15" s="138"/>
      <c r="AX15" s="138"/>
      <c r="AY15" s="7"/>
      <c r="AZ15" s="7"/>
      <c r="BA15" s="5"/>
      <c r="BB15" s="7"/>
      <c r="BC15" s="6"/>
      <c r="BD15" s="7"/>
      <c r="BE15" s="138" t="s">
        <v>18</v>
      </c>
      <c r="BF15" s="138"/>
      <c r="BG15" s="138"/>
      <c r="BH15" s="138"/>
      <c r="BI15" s="138"/>
      <c r="BJ15" s="138"/>
      <c r="BK15" s="138"/>
      <c r="BL15" s="7"/>
      <c r="BM15" s="7"/>
      <c r="BN15" s="5"/>
      <c r="BO15" s="7"/>
      <c r="BP15" s="6"/>
      <c r="BQ15" s="7"/>
      <c r="BR15" s="138" t="s">
        <v>18</v>
      </c>
      <c r="BS15" s="138"/>
      <c r="BT15" s="138"/>
      <c r="BU15" s="138"/>
      <c r="BV15" s="138"/>
      <c r="BW15" s="138"/>
      <c r="BX15" s="138"/>
      <c r="BY15" s="7"/>
      <c r="BZ15" s="7"/>
      <c r="CA15" s="5"/>
    </row>
    <row r="16" spans="1:80" ht="22.05" customHeight="1">
      <c r="A16" s="136" t="s">
        <v>35</v>
      </c>
      <c r="B16" s="137"/>
      <c r="C16" s="43">
        <f>C15+1</f>
        <v>10</v>
      </c>
      <c r="D16" s="39" t="s">
        <v>7</v>
      </c>
      <c r="E16" s="40"/>
      <c r="F16" s="38">
        <f>F15+7</f>
        <v>14</v>
      </c>
      <c r="G16" s="157" t="str">
        <f>G15</f>
        <v>กันยายน</v>
      </c>
      <c r="H16" s="157"/>
      <c r="I16" s="157"/>
      <c r="J16" s="38">
        <f>มิย.ปรับใหม่!J16</f>
        <v>64</v>
      </c>
      <c r="K16" s="151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3"/>
      <c r="AO16" s="7"/>
      <c r="AP16" s="6"/>
      <c r="AQ16" s="7"/>
      <c r="AR16" s="1" t="s">
        <v>23</v>
      </c>
      <c r="AS16" s="7"/>
      <c r="AT16" s="7"/>
      <c r="AU16" s="7"/>
      <c r="AV16" s="7"/>
      <c r="AW16" s="7"/>
      <c r="AX16" s="7"/>
      <c r="AY16" s="7"/>
      <c r="AZ16" s="7"/>
      <c r="BA16" s="5"/>
      <c r="BB16" s="7"/>
      <c r="BC16" s="6"/>
      <c r="BD16" s="7"/>
      <c r="BE16" s="158" t="s">
        <v>26</v>
      </c>
      <c r="BF16" s="158"/>
      <c r="BG16" s="158"/>
      <c r="BH16" s="158"/>
      <c r="BI16" s="158"/>
      <c r="BJ16" s="158"/>
      <c r="BK16" s="158"/>
      <c r="BL16" s="158"/>
      <c r="BM16" s="7"/>
      <c r="BN16" s="5"/>
      <c r="BO16" s="7"/>
      <c r="BP16" s="6"/>
      <c r="BQ16" s="7"/>
      <c r="BR16" s="158" t="s">
        <v>28</v>
      </c>
      <c r="BS16" s="158"/>
      <c r="BT16" s="158"/>
      <c r="BU16" s="158"/>
      <c r="BV16" s="158"/>
      <c r="BW16" s="158"/>
      <c r="BX16" s="158"/>
      <c r="BY16" s="158"/>
      <c r="BZ16" s="158"/>
      <c r="CA16" s="5"/>
    </row>
    <row r="17" spans="1:79" ht="22.05" customHeight="1">
      <c r="A17" s="136" t="s">
        <v>35</v>
      </c>
      <c r="B17" s="137"/>
      <c r="C17" s="43">
        <f t="shared" ref="C17:C18" si="2">C16+1</f>
        <v>11</v>
      </c>
      <c r="D17" s="39" t="s">
        <v>7</v>
      </c>
      <c r="E17" s="40"/>
      <c r="F17" s="38">
        <f>F16+7</f>
        <v>21</v>
      </c>
      <c r="G17" s="157" t="str">
        <f t="shared" ref="G17:G18" si="3">G16</f>
        <v>กันยายน</v>
      </c>
      <c r="H17" s="157"/>
      <c r="I17" s="157"/>
      <c r="J17" s="38">
        <f>มิย.ปรับใหม่!J17</f>
        <v>64</v>
      </c>
      <c r="K17" s="151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3"/>
      <c r="AO17" s="7"/>
      <c r="AP17" s="6"/>
      <c r="AQ17" s="7"/>
      <c r="AR17" s="2" t="s">
        <v>25</v>
      </c>
      <c r="AS17" s="7"/>
      <c r="AT17" s="7"/>
      <c r="AU17" s="7"/>
      <c r="AV17" s="7"/>
      <c r="AW17" s="7"/>
      <c r="AX17" s="7"/>
      <c r="AY17" s="7"/>
      <c r="AZ17" s="7"/>
      <c r="BA17" s="5"/>
      <c r="BB17" s="7"/>
      <c r="BC17" s="6"/>
      <c r="BD17" s="7"/>
      <c r="BE17" s="158" t="s">
        <v>27</v>
      </c>
      <c r="BF17" s="158"/>
      <c r="BG17" s="158"/>
      <c r="BH17" s="158"/>
      <c r="BI17" s="158"/>
      <c r="BJ17" s="158"/>
      <c r="BK17" s="158"/>
      <c r="BL17" s="158"/>
      <c r="BM17" s="7"/>
      <c r="BN17" s="5"/>
      <c r="BO17" s="7"/>
      <c r="BP17" s="6"/>
      <c r="BQ17" s="7"/>
      <c r="BR17" s="158" t="s">
        <v>29</v>
      </c>
      <c r="BS17" s="158"/>
      <c r="BT17" s="158"/>
      <c r="BU17" s="158"/>
      <c r="BV17" s="158"/>
      <c r="BW17" s="158"/>
      <c r="BX17" s="158"/>
      <c r="BY17" s="158"/>
      <c r="BZ17" s="7"/>
      <c r="CA17" s="5"/>
    </row>
    <row r="18" spans="1:79" ht="22.05" customHeight="1">
      <c r="A18" s="136" t="s">
        <v>35</v>
      </c>
      <c r="B18" s="137"/>
      <c r="C18" s="43">
        <f t="shared" si="2"/>
        <v>12</v>
      </c>
      <c r="D18" s="39" t="s">
        <v>7</v>
      </c>
      <c r="E18" s="40"/>
      <c r="F18" s="38">
        <f>F17+7</f>
        <v>28</v>
      </c>
      <c r="G18" s="157" t="str">
        <f t="shared" si="3"/>
        <v>กันยายน</v>
      </c>
      <c r="H18" s="157"/>
      <c r="I18" s="157"/>
      <c r="J18" s="38">
        <f>มิย.ปรับใหม่!J18</f>
        <v>64</v>
      </c>
      <c r="K18" s="151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3"/>
      <c r="AO18" s="7"/>
      <c r="AP18" s="6"/>
      <c r="AQ18" s="7"/>
      <c r="AR18" s="34" t="s">
        <v>19</v>
      </c>
      <c r="AS18" s="3">
        <f>BI8</f>
        <v>31</v>
      </c>
      <c r="AT18" s="134" t="str">
        <f>S1</f>
        <v>กันยายน</v>
      </c>
      <c r="AU18" s="134"/>
      <c r="AV18" s="134"/>
      <c r="AW18" s="138">
        <v>2564</v>
      </c>
      <c r="AX18" s="138"/>
      <c r="AY18" s="7"/>
      <c r="AZ18" s="7"/>
      <c r="BA18" s="5"/>
      <c r="BB18" s="7"/>
      <c r="BC18" s="6"/>
      <c r="BD18" s="7"/>
      <c r="BE18" s="1"/>
      <c r="BF18" s="34" t="s">
        <v>19</v>
      </c>
      <c r="BG18" s="3">
        <f>BI8</f>
        <v>31</v>
      </c>
      <c r="BH18" s="134" t="str">
        <f>S1</f>
        <v>กันยายน</v>
      </c>
      <c r="BI18" s="134"/>
      <c r="BJ18" s="134"/>
      <c r="BK18" s="134">
        <v>2564</v>
      </c>
      <c r="BL18" s="134"/>
      <c r="BM18" s="7"/>
      <c r="BN18" s="5"/>
      <c r="BO18" s="7"/>
      <c r="BP18" s="6"/>
      <c r="BQ18" s="7"/>
      <c r="BR18" s="1"/>
      <c r="BS18" s="34" t="s">
        <v>19</v>
      </c>
      <c r="BT18" s="3">
        <v>31</v>
      </c>
      <c r="BU18" s="134" t="str">
        <f>S1</f>
        <v>กันยายน</v>
      </c>
      <c r="BV18" s="134"/>
      <c r="BW18" s="134"/>
      <c r="BX18" s="134">
        <v>2564</v>
      </c>
      <c r="BY18" s="134"/>
      <c r="BZ18" s="7"/>
      <c r="CA18" s="5"/>
    </row>
    <row r="19" spans="1:79" ht="22.05" customHeight="1">
      <c r="A19" s="72"/>
      <c r="B19" s="73"/>
      <c r="C19" s="36"/>
      <c r="D19" s="73"/>
      <c r="E19" s="73"/>
      <c r="F19" s="73"/>
      <c r="G19" s="73"/>
      <c r="H19" s="73"/>
      <c r="I19" s="73"/>
      <c r="J19" s="74"/>
      <c r="K19" s="151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3"/>
      <c r="AO19" s="7"/>
      <c r="AP19" s="17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32"/>
      <c r="BB19" s="7"/>
      <c r="BC19" s="17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32"/>
      <c r="BO19" s="7"/>
      <c r="BP19" s="17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32"/>
    </row>
    <row r="20" spans="1:79" ht="22.05" customHeight="1">
      <c r="A20" s="159" t="str">
        <f>มิย.ปรับใหม่!A20</f>
        <v>กลุ่มที่ 25 สอนวัน พฤหัสบดี 08.00-12.00 น.</v>
      </c>
      <c r="B20" s="160"/>
      <c r="C20" s="160"/>
      <c r="D20" s="160"/>
      <c r="E20" s="160"/>
      <c r="F20" s="160"/>
      <c r="G20" s="160"/>
      <c r="H20" s="160"/>
      <c r="I20" s="160"/>
      <c r="J20" s="161"/>
      <c r="K20" s="151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3"/>
      <c r="AO20" s="7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22.05" customHeight="1">
      <c r="A21" s="136" t="s">
        <v>35</v>
      </c>
      <c r="B21" s="137"/>
      <c r="C21" s="43">
        <f>C9</f>
        <v>9</v>
      </c>
      <c r="D21" s="39" t="s">
        <v>7</v>
      </c>
      <c r="E21" s="40"/>
      <c r="F21" s="38">
        <v>9</v>
      </c>
      <c r="G21" s="157" t="str">
        <f>G15</f>
        <v>กันยายน</v>
      </c>
      <c r="H21" s="157"/>
      <c r="I21" s="157"/>
      <c r="J21" s="38">
        <f>มิย.ปรับใหม่!J21</f>
        <v>64</v>
      </c>
      <c r="K21" s="151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3"/>
      <c r="AO21" s="7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22.05" customHeight="1">
      <c r="A22" s="136" t="s">
        <v>35</v>
      </c>
      <c r="B22" s="137"/>
      <c r="C22" s="43">
        <f>C21+1</f>
        <v>10</v>
      </c>
      <c r="D22" s="39" t="s">
        <v>7</v>
      </c>
      <c r="E22" s="40"/>
      <c r="F22" s="38">
        <f>F21+7</f>
        <v>16</v>
      </c>
      <c r="G22" s="157" t="str">
        <f>G21</f>
        <v>กันยายน</v>
      </c>
      <c r="H22" s="157"/>
      <c r="I22" s="157"/>
      <c r="J22" s="38">
        <f>มิย.ปรับใหม่!J22</f>
        <v>64</v>
      </c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3"/>
      <c r="AO22" s="7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22.05" customHeight="1">
      <c r="A23" s="136" t="s">
        <v>35</v>
      </c>
      <c r="B23" s="137"/>
      <c r="C23" s="43">
        <f t="shared" ref="C23:C24" si="4">C22+1</f>
        <v>11</v>
      </c>
      <c r="D23" s="39" t="s">
        <v>7</v>
      </c>
      <c r="E23" s="40"/>
      <c r="F23" s="38">
        <f>F22+7</f>
        <v>23</v>
      </c>
      <c r="G23" s="157" t="str">
        <f t="shared" ref="G23:G24" si="5">G22</f>
        <v>กันยายน</v>
      </c>
      <c r="H23" s="157"/>
      <c r="I23" s="157"/>
      <c r="J23" s="38">
        <f>มิย.ปรับใหม่!J23</f>
        <v>64</v>
      </c>
      <c r="K23" s="151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3"/>
      <c r="AO23" s="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22.05" customHeight="1">
      <c r="A24" s="136" t="s">
        <v>35</v>
      </c>
      <c r="B24" s="137"/>
      <c r="C24" s="43">
        <f t="shared" si="4"/>
        <v>12</v>
      </c>
      <c r="D24" s="39" t="s">
        <v>7</v>
      </c>
      <c r="E24" s="40"/>
      <c r="F24" s="38">
        <f>F23+7</f>
        <v>30</v>
      </c>
      <c r="G24" s="157" t="str">
        <f t="shared" si="5"/>
        <v>กันยายน</v>
      </c>
      <c r="H24" s="157"/>
      <c r="I24" s="157"/>
      <c r="J24" s="38">
        <f>มิย.ปรับใหม่!J24</f>
        <v>64</v>
      </c>
      <c r="K24" s="151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36"/>
      <c r="AG24" s="36"/>
      <c r="AH24" s="36"/>
      <c r="AI24" s="36"/>
      <c r="AJ24" s="36"/>
      <c r="AK24" s="36"/>
      <c r="AL24" s="36"/>
      <c r="AM24" s="36"/>
      <c r="AN24" s="37"/>
      <c r="AO24" s="7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22.05" customHeight="1">
      <c r="A25" s="72"/>
      <c r="B25" s="73"/>
      <c r="C25" s="36"/>
      <c r="D25" s="73"/>
      <c r="E25" s="73"/>
      <c r="F25" s="73"/>
      <c r="G25" s="73"/>
      <c r="H25" s="73"/>
      <c r="I25" s="73"/>
      <c r="J25" s="74"/>
      <c r="K25" s="151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3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22.05" customHeight="1">
      <c r="A26" s="22" t="str">
        <f>มิย.ปรับใหม่!A26</f>
        <v>2. ระดับ ปริญญาตรี รหัสวิชา 01324102 ชื่อวิชา โครงสร้างภาษาอังกฤษเพื่อการประยุกต์ใช้ จำนวนกลุ่ม (ภาคปกติ) 2 กลุ่ม</v>
      </c>
      <c r="B26" s="24"/>
      <c r="C26" s="42"/>
      <c r="D26" s="24"/>
      <c r="E26" s="24"/>
      <c r="F26" s="24"/>
      <c r="G26" s="24"/>
      <c r="H26" s="24"/>
      <c r="I26" s="24"/>
      <c r="J26" s="2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70"/>
      <c r="AI26" s="70"/>
      <c r="AJ26" s="70"/>
      <c r="AK26" s="70"/>
      <c r="AL26" s="70"/>
      <c r="AM26" s="70"/>
      <c r="AN26" s="71"/>
    </row>
    <row r="27" spans="1:79" ht="22.05" customHeight="1">
      <c r="A27" s="139" t="s">
        <v>34</v>
      </c>
      <c r="B27" s="140"/>
      <c r="C27" s="140"/>
      <c r="D27" s="140"/>
      <c r="E27" s="140"/>
      <c r="F27" s="140"/>
      <c r="G27" s="140"/>
      <c r="H27" s="140"/>
      <c r="I27" s="140"/>
      <c r="J27" s="141"/>
      <c r="K27" s="148" t="str">
        <f>K4</f>
        <v xml:space="preserve">- แจ้งคะแนนสอบกลางภาค/ทดสอบย่อย 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50"/>
    </row>
    <row r="28" spans="1:79" ht="22.05" customHeight="1">
      <c r="A28" s="142"/>
      <c r="B28" s="143"/>
      <c r="C28" s="143"/>
      <c r="D28" s="143"/>
      <c r="E28" s="143"/>
      <c r="F28" s="143"/>
      <c r="G28" s="143"/>
      <c r="H28" s="143"/>
      <c r="I28" s="143"/>
      <c r="J28" s="144"/>
      <c r="K28" s="162" t="s">
        <v>8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</row>
    <row r="29" spans="1:79" ht="22.05" customHeight="1">
      <c r="A29" s="145"/>
      <c r="B29" s="146"/>
      <c r="C29" s="146"/>
      <c r="D29" s="146"/>
      <c r="E29" s="146"/>
      <c r="F29" s="146"/>
      <c r="G29" s="146"/>
      <c r="H29" s="146"/>
      <c r="I29" s="146"/>
      <c r="J29" s="147"/>
      <c r="K29" s="162" t="s">
        <v>38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</row>
    <row r="30" spans="1:79" ht="22.05" customHeight="1">
      <c r="A30" s="175" t="str">
        <f>มิย.ปรับใหม่!A30</f>
        <v>กลุ่มที่ 02 สอนวัน จันทร์ 09.00-12.00 น.</v>
      </c>
      <c r="B30" s="176"/>
      <c r="C30" s="176"/>
      <c r="D30" s="176"/>
      <c r="E30" s="176"/>
      <c r="F30" s="176"/>
      <c r="G30" s="176"/>
      <c r="H30" s="176"/>
      <c r="I30" s="176"/>
      <c r="J30" s="177"/>
      <c r="K30" s="151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3"/>
    </row>
    <row r="31" spans="1:79" ht="22.05" customHeight="1">
      <c r="A31" s="136" t="s">
        <v>35</v>
      </c>
      <c r="B31" s="137"/>
      <c r="C31" s="43">
        <f>C9</f>
        <v>9</v>
      </c>
      <c r="D31" s="39" t="s">
        <v>7</v>
      </c>
      <c r="E31" s="40"/>
      <c r="F31" s="38">
        <v>6</v>
      </c>
      <c r="G31" s="157" t="str">
        <f>G9</f>
        <v>กันยายน</v>
      </c>
      <c r="H31" s="157"/>
      <c r="I31" s="157"/>
      <c r="J31" s="38">
        <f>มิย.ปรับใหม่!J31</f>
        <v>64</v>
      </c>
      <c r="K31" s="151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3"/>
    </row>
    <row r="32" spans="1:79" ht="22.05" customHeight="1">
      <c r="A32" s="136" t="s">
        <v>35</v>
      </c>
      <c r="B32" s="137"/>
      <c r="C32" s="43">
        <f>C31+1</f>
        <v>10</v>
      </c>
      <c r="D32" s="39" t="s">
        <v>7</v>
      </c>
      <c r="E32" s="40"/>
      <c r="F32" s="38">
        <f>F31+7</f>
        <v>13</v>
      </c>
      <c r="G32" s="157" t="str">
        <f>G31</f>
        <v>กันยายน</v>
      </c>
      <c r="H32" s="157"/>
      <c r="I32" s="157"/>
      <c r="J32" s="38">
        <f>มิย.ปรับใหม่!J32</f>
        <v>64</v>
      </c>
      <c r="K32" s="151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3"/>
    </row>
    <row r="33" spans="1:40" ht="22.05" customHeight="1">
      <c r="A33" s="136" t="s">
        <v>35</v>
      </c>
      <c r="B33" s="137"/>
      <c r="C33" s="43">
        <f t="shared" ref="C33:C34" si="6">C32+1</f>
        <v>11</v>
      </c>
      <c r="D33" s="39" t="s">
        <v>7</v>
      </c>
      <c r="E33" s="40"/>
      <c r="F33" s="38">
        <f>F32+7</f>
        <v>20</v>
      </c>
      <c r="G33" s="157" t="str">
        <f t="shared" ref="G33:G34" si="7">G32</f>
        <v>กันยายน</v>
      </c>
      <c r="H33" s="157"/>
      <c r="I33" s="157"/>
      <c r="J33" s="38">
        <f>มิย.ปรับใหม่!J33</f>
        <v>64</v>
      </c>
      <c r="K33" s="151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73"/>
      <c r="AG33" s="73"/>
      <c r="AH33" s="73"/>
      <c r="AI33" s="73"/>
      <c r="AJ33" s="73"/>
      <c r="AK33" s="73"/>
      <c r="AL33" s="73"/>
      <c r="AM33" s="73"/>
      <c r="AN33" s="74"/>
    </row>
    <row r="34" spans="1:40" ht="22.05" customHeight="1">
      <c r="A34" s="136" t="s">
        <v>35</v>
      </c>
      <c r="B34" s="137"/>
      <c r="C34" s="43">
        <f t="shared" si="6"/>
        <v>12</v>
      </c>
      <c r="D34" s="39" t="s">
        <v>7</v>
      </c>
      <c r="E34" s="40"/>
      <c r="F34" s="38">
        <f>F33+7</f>
        <v>27</v>
      </c>
      <c r="G34" s="157" t="str">
        <f t="shared" si="7"/>
        <v>กันยายน</v>
      </c>
      <c r="H34" s="157"/>
      <c r="I34" s="157"/>
      <c r="J34" s="38">
        <f>มิย.ปรับใหม่!J34</f>
        <v>64</v>
      </c>
      <c r="K34" s="151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73"/>
      <c r="AG34" s="73"/>
      <c r="AH34" s="73"/>
      <c r="AI34" s="73"/>
      <c r="AJ34" s="73"/>
      <c r="AK34" s="73"/>
      <c r="AL34" s="73"/>
      <c r="AM34" s="73"/>
      <c r="AN34" s="74"/>
    </row>
    <row r="35" spans="1:40" ht="22.05" customHeight="1">
      <c r="A35" s="72"/>
      <c r="B35" s="73"/>
      <c r="C35" s="36"/>
      <c r="D35" s="73"/>
      <c r="E35" s="73"/>
      <c r="F35" s="73"/>
      <c r="G35" s="73"/>
      <c r="H35" s="73"/>
      <c r="I35" s="73"/>
      <c r="J35" s="74"/>
      <c r="K35" s="151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3"/>
    </row>
    <row r="36" spans="1:40" ht="22.05" customHeight="1">
      <c r="A36" s="175" t="str">
        <f>มิย.ปรับใหม่!A36</f>
        <v>กลุ่มที่ 03 สอนวัน จันทร์ 13.00-16.00 น.</v>
      </c>
      <c r="B36" s="176"/>
      <c r="C36" s="176"/>
      <c r="D36" s="176"/>
      <c r="E36" s="176"/>
      <c r="F36" s="176"/>
      <c r="G36" s="176"/>
      <c r="H36" s="176"/>
      <c r="I36" s="176"/>
      <c r="J36" s="177"/>
      <c r="K36" s="151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3"/>
    </row>
    <row r="37" spans="1:40" ht="22.05" customHeight="1">
      <c r="A37" s="136" t="s">
        <v>35</v>
      </c>
      <c r="B37" s="137"/>
      <c r="C37" s="43">
        <f>C9</f>
        <v>9</v>
      </c>
      <c r="D37" s="39" t="s">
        <v>7</v>
      </c>
      <c r="E37" s="40"/>
      <c r="F37" s="38">
        <v>6</v>
      </c>
      <c r="G37" s="157" t="str">
        <f>G15</f>
        <v>กันยายน</v>
      </c>
      <c r="H37" s="157"/>
      <c r="I37" s="157"/>
      <c r="J37" s="38">
        <f>มิย.ปรับใหม่!J37</f>
        <v>64</v>
      </c>
      <c r="K37" s="151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3"/>
    </row>
    <row r="38" spans="1:40" ht="22.05" customHeight="1">
      <c r="A38" s="136" t="s">
        <v>35</v>
      </c>
      <c r="B38" s="137"/>
      <c r="C38" s="43">
        <f>C37+1</f>
        <v>10</v>
      </c>
      <c r="D38" s="39" t="s">
        <v>7</v>
      </c>
      <c r="E38" s="40"/>
      <c r="F38" s="38">
        <f>F37+7</f>
        <v>13</v>
      </c>
      <c r="G38" s="157" t="str">
        <f>G37</f>
        <v>กันยายน</v>
      </c>
      <c r="H38" s="157"/>
      <c r="I38" s="157"/>
      <c r="J38" s="38">
        <f>มิย.ปรับใหม่!J38</f>
        <v>64</v>
      </c>
      <c r="K38" s="151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3"/>
    </row>
    <row r="39" spans="1:40" ht="22.05" customHeight="1">
      <c r="A39" s="136" t="s">
        <v>35</v>
      </c>
      <c r="B39" s="137"/>
      <c r="C39" s="43">
        <f t="shared" ref="C39:C40" si="8">C38+1</f>
        <v>11</v>
      </c>
      <c r="D39" s="39" t="s">
        <v>7</v>
      </c>
      <c r="E39" s="40"/>
      <c r="F39" s="38">
        <f>F38+7</f>
        <v>20</v>
      </c>
      <c r="G39" s="157" t="str">
        <f t="shared" ref="G39:G40" si="9">G38</f>
        <v>กันยายน</v>
      </c>
      <c r="H39" s="157"/>
      <c r="I39" s="157"/>
      <c r="J39" s="38">
        <f>มิย.ปรับใหม่!J39</f>
        <v>64</v>
      </c>
      <c r="K39" s="151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73"/>
      <c r="AG39" s="73"/>
      <c r="AH39" s="73"/>
      <c r="AI39" s="73"/>
      <c r="AJ39" s="73"/>
      <c r="AK39" s="73"/>
      <c r="AL39" s="73"/>
      <c r="AM39" s="73"/>
      <c r="AN39" s="74"/>
    </row>
    <row r="40" spans="1:40" ht="22.05" customHeight="1">
      <c r="A40" s="136" t="s">
        <v>35</v>
      </c>
      <c r="B40" s="137"/>
      <c r="C40" s="43">
        <f t="shared" si="8"/>
        <v>12</v>
      </c>
      <c r="D40" s="39" t="s">
        <v>7</v>
      </c>
      <c r="E40" s="40"/>
      <c r="F40" s="38">
        <f>F39+7</f>
        <v>27</v>
      </c>
      <c r="G40" s="157" t="str">
        <f t="shared" si="9"/>
        <v>กันยายน</v>
      </c>
      <c r="H40" s="157"/>
      <c r="I40" s="157"/>
      <c r="J40" s="38">
        <f>มิย.ปรับใหม่!J40</f>
        <v>64</v>
      </c>
      <c r="K40" s="151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73"/>
      <c r="AG40" s="73"/>
      <c r="AH40" s="73"/>
      <c r="AI40" s="73"/>
      <c r="AJ40" s="73"/>
      <c r="AK40" s="73"/>
      <c r="AL40" s="73"/>
      <c r="AM40" s="73"/>
      <c r="AN40" s="74"/>
    </row>
    <row r="41" spans="1:40" ht="22.05" customHeight="1">
      <c r="A41" s="72"/>
      <c r="B41" s="73"/>
      <c r="C41" s="36"/>
      <c r="D41" s="73"/>
      <c r="E41" s="73"/>
      <c r="F41" s="73"/>
      <c r="G41" s="73"/>
      <c r="H41" s="73"/>
      <c r="I41" s="73"/>
      <c r="J41" s="74"/>
      <c r="K41" s="151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3"/>
    </row>
    <row r="42" spans="1:40" ht="22.05" customHeight="1">
      <c r="A42" s="22" t="str">
        <f>มิย.ปรับใหม่!A42</f>
        <v>3. ระดับ ปริญญาตรี รหัสวิชา 01324209 ชื่อวิชา การวิเคราะห์และเปรียบเทียบภาษาอังกฤษกับภาษาไทย จำนวนกลุ่ม (ภาคปกติ) 1 กลุ่ม</v>
      </c>
      <c r="B42" s="24"/>
      <c r="C42" s="42"/>
      <c r="D42" s="24"/>
      <c r="E42" s="24"/>
      <c r="F42" s="24"/>
      <c r="G42" s="24"/>
      <c r="H42" s="24"/>
      <c r="I42" s="24"/>
      <c r="J42" s="25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70"/>
      <c r="AI42" s="70"/>
      <c r="AJ42" s="70"/>
      <c r="AK42" s="70"/>
      <c r="AL42" s="70"/>
      <c r="AM42" s="70"/>
      <c r="AN42" s="71"/>
    </row>
    <row r="43" spans="1:40" ht="22.05" customHeight="1">
      <c r="A43" s="139" t="s">
        <v>34</v>
      </c>
      <c r="B43" s="140"/>
      <c r="C43" s="140"/>
      <c r="D43" s="140"/>
      <c r="E43" s="140"/>
      <c r="F43" s="140"/>
      <c r="G43" s="140"/>
      <c r="H43" s="140"/>
      <c r="I43" s="140"/>
      <c r="J43" s="141"/>
      <c r="K43" s="148" t="str">
        <f>K4</f>
        <v xml:space="preserve">- แจ้งคะแนนสอบกลางภาค/ทดสอบย่อย </v>
      </c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50"/>
    </row>
    <row r="44" spans="1:40" ht="22.05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4"/>
      <c r="K44" s="162" t="s">
        <v>8</v>
      </c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</row>
    <row r="45" spans="1:40" ht="22.05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7"/>
      <c r="K45" s="162" t="s">
        <v>38</v>
      </c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</row>
    <row r="46" spans="1:40" ht="22.05" customHeight="1">
      <c r="A46" s="172" t="str">
        <f>มิย.ปรับใหม่!A46</f>
        <v>กลุ่มที่ 03 สอนวัน พุธ 09.00-12.00 น.</v>
      </c>
      <c r="B46" s="173"/>
      <c r="C46" s="173"/>
      <c r="D46" s="173"/>
      <c r="E46" s="173"/>
      <c r="F46" s="173"/>
      <c r="G46" s="173"/>
      <c r="H46" s="173"/>
      <c r="I46" s="173"/>
      <c r="J46" s="174"/>
      <c r="K46" s="151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3"/>
    </row>
    <row r="47" spans="1:40" ht="22.05" customHeight="1">
      <c r="A47" s="136" t="s">
        <v>35</v>
      </c>
      <c r="B47" s="137"/>
      <c r="C47" s="43">
        <f>C9</f>
        <v>9</v>
      </c>
      <c r="D47" s="39" t="s">
        <v>7</v>
      </c>
      <c r="E47" s="40"/>
      <c r="F47" s="38">
        <v>8</v>
      </c>
      <c r="G47" s="157" t="str">
        <f>G9</f>
        <v>กันยายน</v>
      </c>
      <c r="H47" s="157"/>
      <c r="I47" s="157"/>
      <c r="J47" s="38">
        <f>มิย.ปรับใหม่!J47</f>
        <v>64</v>
      </c>
      <c r="K47" s="151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3"/>
    </row>
    <row r="48" spans="1:40" ht="22.05" customHeight="1">
      <c r="A48" s="136" t="s">
        <v>35</v>
      </c>
      <c r="B48" s="137"/>
      <c r="C48" s="43">
        <f>C47+1</f>
        <v>10</v>
      </c>
      <c r="D48" s="39" t="s">
        <v>7</v>
      </c>
      <c r="E48" s="40"/>
      <c r="F48" s="38">
        <f>F47+7</f>
        <v>15</v>
      </c>
      <c r="G48" s="157" t="str">
        <f>G47</f>
        <v>กันยายน</v>
      </c>
      <c r="H48" s="157"/>
      <c r="I48" s="157"/>
      <c r="J48" s="38">
        <f>มิย.ปรับใหม่!J48</f>
        <v>64</v>
      </c>
      <c r="K48" s="151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3"/>
    </row>
    <row r="49" spans="1:40" ht="22.05" customHeight="1">
      <c r="A49" s="136" t="s">
        <v>35</v>
      </c>
      <c r="B49" s="137"/>
      <c r="C49" s="43">
        <f t="shared" ref="C49:C50" si="10">C48+1</f>
        <v>11</v>
      </c>
      <c r="D49" s="39" t="s">
        <v>7</v>
      </c>
      <c r="E49" s="40"/>
      <c r="F49" s="38">
        <f>F48+7</f>
        <v>22</v>
      </c>
      <c r="G49" s="157" t="str">
        <f t="shared" ref="G49:G50" si="11">G48</f>
        <v>กันยายน</v>
      </c>
      <c r="H49" s="157"/>
      <c r="I49" s="157"/>
      <c r="J49" s="38">
        <f>มิย.ปรับใหม่!J49</f>
        <v>64</v>
      </c>
      <c r="K49" s="169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1"/>
    </row>
    <row r="50" spans="1:40" ht="22.05" customHeight="1">
      <c r="A50" s="136" t="s">
        <v>35</v>
      </c>
      <c r="B50" s="137"/>
      <c r="C50" s="43">
        <f t="shared" si="10"/>
        <v>12</v>
      </c>
      <c r="D50" s="39" t="s">
        <v>7</v>
      </c>
      <c r="E50" s="40"/>
      <c r="F50" s="38">
        <f>F49+7</f>
        <v>29</v>
      </c>
      <c r="G50" s="157" t="str">
        <f t="shared" si="11"/>
        <v>กันยายน</v>
      </c>
      <c r="H50" s="157"/>
      <c r="I50" s="157"/>
      <c r="J50" s="38">
        <f>มิย.ปรับใหม่!J50</f>
        <v>64</v>
      </c>
      <c r="K50" s="169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1"/>
    </row>
    <row r="51" spans="1:40" ht="22.05" customHeight="1">
      <c r="A51" s="72"/>
      <c r="B51" s="73"/>
      <c r="C51" s="36"/>
      <c r="D51" s="73"/>
      <c r="E51" s="73"/>
      <c r="F51" s="73"/>
      <c r="G51" s="73"/>
      <c r="H51" s="73"/>
      <c r="I51" s="73"/>
      <c r="J51" s="74"/>
      <c r="K51" s="151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3"/>
    </row>
    <row r="52" spans="1:40" ht="22.05" customHeight="1">
      <c r="A52" s="166" t="str">
        <f>มิย.ปรับใหม่!A52</f>
        <v>กลุ่มที่ 04 สอนวัน ศุกร์ 09.00-12.00 น.</v>
      </c>
      <c r="B52" s="167"/>
      <c r="C52" s="167"/>
      <c r="D52" s="167"/>
      <c r="E52" s="167"/>
      <c r="F52" s="167"/>
      <c r="G52" s="167"/>
      <c r="H52" s="167"/>
      <c r="I52" s="167"/>
      <c r="J52" s="168"/>
      <c r="K52" s="151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3"/>
    </row>
    <row r="53" spans="1:40" ht="22.05" customHeight="1">
      <c r="A53" s="136" t="s">
        <v>35</v>
      </c>
      <c r="B53" s="137"/>
      <c r="C53" s="43">
        <f>C15</f>
        <v>9</v>
      </c>
      <c r="D53" s="39" t="s">
        <v>7</v>
      </c>
      <c r="E53" s="40"/>
      <c r="F53" s="38">
        <v>8</v>
      </c>
      <c r="G53" s="157" t="str">
        <f>G15</f>
        <v>กันยายน</v>
      </c>
      <c r="H53" s="157"/>
      <c r="I53" s="157"/>
      <c r="J53" s="38">
        <f>มิย.ปรับใหม่!J53</f>
        <v>64</v>
      </c>
      <c r="K53" s="151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3"/>
    </row>
    <row r="54" spans="1:40" ht="22.05" customHeight="1">
      <c r="A54" s="136" t="s">
        <v>35</v>
      </c>
      <c r="B54" s="137"/>
      <c r="C54" s="43">
        <f>C53+1</f>
        <v>10</v>
      </c>
      <c r="D54" s="39" t="s">
        <v>7</v>
      </c>
      <c r="E54" s="40"/>
      <c r="F54" s="38">
        <f>F53+7</f>
        <v>15</v>
      </c>
      <c r="G54" s="157" t="str">
        <f>G53</f>
        <v>กันยายน</v>
      </c>
      <c r="H54" s="157"/>
      <c r="I54" s="157"/>
      <c r="J54" s="38">
        <f>มิย.ปรับใหม่!J54</f>
        <v>64</v>
      </c>
      <c r="K54" s="151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3"/>
    </row>
    <row r="55" spans="1:40" ht="22.05" customHeight="1">
      <c r="A55" s="136" t="s">
        <v>35</v>
      </c>
      <c r="B55" s="137"/>
      <c r="C55" s="43">
        <f t="shared" ref="C55:C56" si="12">C54+1</f>
        <v>11</v>
      </c>
      <c r="D55" s="39" t="s">
        <v>7</v>
      </c>
      <c r="E55" s="40"/>
      <c r="F55" s="38">
        <f>F54+7</f>
        <v>22</v>
      </c>
      <c r="G55" s="157" t="str">
        <f t="shared" ref="G55:G56" si="13">G54</f>
        <v>กันยายน</v>
      </c>
      <c r="H55" s="157"/>
      <c r="I55" s="157"/>
      <c r="J55" s="38">
        <f>มิย.ปรับใหม่!J55</f>
        <v>64</v>
      </c>
      <c r="K55" s="169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1"/>
    </row>
    <row r="56" spans="1:40" ht="22.05" customHeight="1">
      <c r="A56" s="136" t="s">
        <v>35</v>
      </c>
      <c r="B56" s="137"/>
      <c r="C56" s="43">
        <f t="shared" si="12"/>
        <v>12</v>
      </c>
      <c r="D56" s="39" t="s">
        <v>7</v>
      </c>
      <c r="E56" s="40"/>
      <c r="F56" s="38">
        <f>F55+7</f>
        <v>29</v>
      </c>
      <c r="G56" s="157" t="str">
        <f t="shared" si="13"/>
        <v>กันยายน</v>
      </c>
      <c r="H56" s="157"/>
      <c r="I56" s="157"/>
      <c r="J56" s="38">
        <f>มิย.ปรับใหม่!J56</f>
        <v>64</v>
      </c>
      <c r="K56" s="169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1"/>
    </row>
    <row r="57" spans="1:40" ht="22.05" customHeight="1">
      <c r="A57" s="163"/>
      <c r="B57" s="164"/>
      <c r="C57" s="164"/>
      <c r="D57" s="164"/>
      <c r="E57" s="164"/>
      <c r="F57" s="164"/>
      <c r="G57" s="164"/>
      <c r="H57" s="164"/>
      <c r="I57" s="164"/>
      <c r="J57" s="165"/>
      <c r="K57" s="151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3"/>
    </row>
    <row r="58" spans="1:40" ht="22.05" customHeight="1">
      <c r="A58" s="11"/>
      <c r="B58" s="12"/>
      <c r="C58" s="12"/>
      <c r="D58" s="13"/>
      <c r="E58" s="9"/>
      <c r="F58" s="9"/>
      <c r="G58" s="9"/>
      <c r="H58" s="13"/>
      <c r="I58" s="13"/>
      <c r="J58" s="14"/>
      <c r="K58" s="151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3"/>
    </row>
    <row r="59" spans="1:40" ht="22.05" customHeight="1">
      <c r="A59" s="11"/>
      <c r="B59" s="12"/>
      <c r="C59" s="12"/>
      <c r="D59" s="13"/>
      <c r="E59" s="9"/>
      <c r="F59" s="9"/>
      <c r="G59" s="9"/>
      <c r="H59" s="13"/>
      <c r="I59" s="13"/>
      <c r="J59" s="14"/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3"/>
    </row>
    <row r="60" spans="1:40" ht="22.05" customHeight="1">
      <c r="A60" s="11"/>
      <c r="B60" s="12"/>
      <c r="C60" s="12"/>
      <c r="D60" s="13"/>
      <c r="E60" s="9"/>
      <c r="F60" s="9"/>
      <c r="G60" s="9"/>
      <c r="H60" s="13"/>
      <c r="I60" s="13"/>
      <c r="J60" s="14"/>
      <c r="K60" s="151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3"/>
    </row>
    <row r="61" spans="1:40" ht="22.05" customHeight="1">
      <c r="A61" s="11"/>
      <c r="B61" s="12"/>
      <c r="C61" s="12"/>
      <c r="D61" s="13"/>
      <c r="E61" s="9"/>
      <c r="F61" s="9"/>
      <c r="G61" s="9"/>
      <c r="H61" s="13"/>
      <c r="I61" s="13"/>
      <c r="J61" s="14"/>
      <c r="K61" s="151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3"/>
    </row>
    <row r="62" spans="1:40" ht="22.05" customHeight="1">
      <c r="A62" s="72"/>
      <c r="B62" s="73"/>
      <c r="C62" s="36"/>
      <c r="D62" s="73"/>
      <c r="E62" s="73"/>
      <c r="F62" s="73"/>
      <c r="G62" s="73"/>
      <c r="H62" s="73"/>
      <c r="I62" s="73"/>
      <c r="J62" s="74"/>
      <c r="K62" s="151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3"/>
    </row>
    <row r="63" spans="1:40" ht="22.05" customHeight="1">
      <c r="A63" s="11"/>
      <c r="B63" s="12"/>
      <c r="C63" s="12"/>
      <c r="D63" s="13"/>
      <c r="E63" s="9"/>
      <c r="F63" s="9"/>
      <c r="G63" s="9"/>
      <c r="H63" s="13"/>
      <c r="I63" s="13"/>
      <c r="J63" s="14"/>
      <c r="K63" s="151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3"/>
    </row>
    <row r="64" spans="1:40" ht="22.05" customHeight="1">
      <c r="A64" s="11"/>
      <c r="B64" s="12"/>
      <c r="C64" s="12"/>
      <c r="D64" s="13"/>
      <c r="E64" s="9"/>
      <c r="F64" s="9"/>
      <c r="G64" s="9"/>
      <c r="H64" s="13"/>
      <c r="I64" s="13"/>
      <c r="J64" s="14"/>
      <c r="K64" s="151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3"/>
    </row>
    <row r="65" spans="1:40" ht="22.05" customHeight="1">
      <c r="A65" s="11"/>
      <c r="B65" s="12"/>
      <c r="C65" s="12"/>
      <c r="D65" s="13"/>
      <c r="E65" s="9"/>
      <c r="F65" s="9"/>
      <c r="G65" s="9"/>
      <c r="H65" s="13"/>
      <c r="I65" s="13"/>
      <c r="J65" s="14"/>
      <c r="K65" s="151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3"/>
    </row>
    <row r="66" spans="1:40" ht="22.05" customHeight="1">
      <c r="A66" s="11"/>
      <c r="B66" s="12"/>
      <c r="C66" s="12"/>
      <c r="D66" s="13"/>
      <c r="E66" s="9"/>
      <c r="F66" s="9"/>
      <c r="G66" s="9"/>
      <c r="H66" s="13"/>
      <c r="I66" s="13"/>
      <c r="J66" s="14"/>
      <c r="K66" s="151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3"/>
    </row>
    <row r="67" spans="1:40" ht="22.05" customHeight="1">
      <c r="A67" s="72"/>
      <c r="B67" s="73"/>
      <c r="C67" s="36"/>
      <c r="D67" s="73"/>
      <c r="E67" s="73"/>
      <c r="F67" s="73"/>
      <c r="G67" s="73"/>
      <c r="H67" s="73"/>
      <c r="I67" s="73"/>
      <c r="J67" s="74"/>
      <c r="K67" s="151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3"/>
    </row>
    <row r="68" spans="1:40" ht="22.95" customHeight="1"/>
    <row r="69" spans="1:40" ht="22.95" customHeight="1"/>
    <row r="70" spans="1:40" ht="22.95" customHeight="1"/>
    <row r="71" spans="1:40" ht="22.95" customHeight="1"/>
    <row r="72" spans="1:40" ht="22.95" customHeight="1"/>
    <row r="73" spans="1:40" ht="22.95" customHeight="1"/>
    <row r="74" spans="1:40" ht="22.95" customHeight="1"/>
    <row r="75" spans="1:40" ht="22.95" customHeight="1"/>
    <row r="76" spans="1:40" ht="22.95" customHeight="1"/>
    <row r="77" spans="1:40" ht="22.95" customHeight="1"/>
    <row r="78" spans="1:40" ht="22.95" customHeight="1"/>
    <row r="79" spans="1:40" ht="22.95" customHeight="1"/>
    <row r="80" spans="1:4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</sheetData>
  <mergeCells count="150">
    <mergeCell ref="K64:AN64"/>
    <mergeCell ref="K65:AN65"/>
    <mergeCell ref="K66:AN66"/>
    <mergeCell ref="K67:AN67"/>
    <mergeCell ref="G9:I9"/>
    <mergeCell ref="G10:I10"/>
    <mergeCell ref="G11:I11"/>
    <mergeCell ref="G12:I12"/>
    <mergeCell ref="G15:I15"/>
    <mergeCell ref="G16:I16"/>
    <mergeCell ref="K58:AN58"/>
    <mergeCell ref="K59:AN59"/>
    <mergeCell ref="K60:AN60"/>
    <mergeCell ref="K61:AN61"/>
    <mergeCell ref="K62:AN62"/>
    <mergeCell ref="K63:AN63"/>
    <mergeCell ref="A46:J46"/>
    <mergeCell ref="K46:AN46"/>
    <mergeCell ref="A47:B47"/>
    <mergeCell ref="K47:AN47"/>
    <mergeCell ref="A48:B48"/>
    <mergeCell ref="K48:AN48"/>
    <mergeCell ref="G47:I47"/>
    <mergeCell ref="G48:I48"/>
    <mergeCell ref="A49:B49"/>
    <mergeCell ref="K49:AN49"/>
    <mergeCell ref="A50:B50"/>
    <mergeCell ref="K50:AN50"/>
    <mergeCell ref="K51:AN51"/>
    <mergeCell ref="A57:J57"/>
    <mergeCell ref="K57:AN57"/>
    <mergeCell ref="G49:I49"/>
    <mergeCell ref="G50:I50"/>
    <mergeCell ref="A52:J52"/>
    <mergeCell ref="A55:B55"/>
    <mergeCell ref="G55:I55"/>
    <mergeCell ref="K55:AN55"/>
    <mergeCell ref="A56:B56"/>
    <mergeCell ref="G56:I56"/>
    <mergeCell ref="K56:AN56"/>
    <mergeCell ref="K52:AN52"/>
    <mergeCell ref="A53:B53"/>
    <mergeCell ref="G53:I53"/>
    <mergeCell ref="K53:AN53"/>
    <mergeCell ref="A54:B54"/>
    <mergeCell ref="G54:I54"/>
    <mergeCell ref="K54:AN54"/>
    <mergeCell ref="A40:B40"/>
    <mergeCell ref="K40:AE40"/>
    <mergeCell ref="K41:AN41"/>
    <mergeCell ref="A43:J45"/>
    <mergeCell ref="K43:AN43"/>
    <mergeCell ref="K44:AN44"/>
    <mergeCell ref="K45:AN45"/>
    <mergeCell ref="G40:I40"/>
    <mergeCell ref="A37:B37"/>
    <mergeCell ref="K37:AN37"/>
    <mergeCell ref="A38:B38"/>
    <mergeCell ref="K38:AN38"/>
    <mergeCell ref="A39:B39"/>
    <mergeCell ref="K39:AE39"/>
    <mergeCell ref="G38:I38"/>
    <mergeCell ref="G39:I39"/>
    <mergeCell ref="G37:I37"/>
    <mergeCell ref="A33:B33"/>
    <mergeCell ref="K33:AE33"/>
    <mergeCell ref="A34:B34"/>
    <mergeCell ref="K34:AE34"/>
    <mergeCell ref="K35:AN35"/>
    <mergeCell ref="A36:J36"/>
    <mergeCell ref="K36:AN36"/>
    <mergeCell ref="A30:J30"/>
    <mergeCell ref="K30:AN30"/>
    <mergeCell ref="A31:B31"/>
    <mergeCell ref="K31:AN31"/>
    <mergeCell ref="A32:B32"/>
    <mergeCell ref="K32:AN32"/>
    <mergeCell ref="G31:I31"/>
    <mergeCell ref="G32:I32"/>
    <mergeCell ref="G33:I33"/>
    <mergeCell ref="G34:I34"/>
    <mergeCell ref="K27:AN27"/>
    <mergeCell ref="K28:AN28"/>
    <mergeCell ref="K29:AN29"/>
    <mergeCell ref="K25:AN25"/>
    <mergeCell ref="A22:B22"/>
    <mergeCell ref="K22:AN22"/>
    <mergeCell ref="A23:B23"/>
    <mergeCell ref="K23:AN23"/>
    <mergeCell ref="A24:B24"/>
    <mergeCell ref="K24:AE24"/>
    <mergeCell ref="G22:I22"/>
    <mergeCell ref="G23:I23"/>
    <mergeCell ref="G24:I24"/>
    <mergeCell ref="A27:J29"/>
    <mergeCell ref="BU18:BW18"/>
    <mergeCell ref="BX18:BY18"/>
    <mergeCell ref="K19:AN19"/>
    <mergeCell ref="A20:J20"/>
    <mergeCell ref="K20:AN20"/>
    <mergeCell ref="A21:B21"/>
    <mergeCell ref="K21:AN21"/>
    <mergeCell ref="A17:B17"/>
    <mergeCell ref="K17:AN17"/>
    <mergeCell ref="BE17:BL17"/>
    <mergeCell ref="BR17:BY17"/>
    <mergeCell ref="A18:B18"/>
    <mergeCell ref="K18:AN18"/>
    <mergeCell ref="AT18:AV18"/>
    <mergeCell ref="AW18:AX18"/>
    <mergeCell ref="BH18:BJ18"/>
    <mergeCell ref="BK18:BL18"/>
    <mergeCell ref="G17:I17"/>
    <mergeCell ref="G18:I18"/>
    <mergeCell ref="G21:I21"/>
    <mergeCell ref="A12:B12"/>
    <mergeCell ref="K12:AN12"/>
    <mergeCell ref="AR12:AW12"/>
    <mergeCell ref="BE12:BJ12"/>
    <mergeCell ref="BE15:BK15"/>
    <mergeCell ref="BR15:BX15"/>
    <mergeCell ref="A16:B16"/>
    <mergeCell ref="K16:AN16"/>
    <mergeCell ref="BE16:BL16"/>
    <mergeCell ref="BR16:BZ16"/>
    <mergeCell ref="K13:AN13"/>
    <mergeCell ref="A14:J14"/>
    <mergeCell ref="K14:AN14"/>
    <mergeCell ref="A15:B15"/>
    <mergeCell ref="K15:AN15"/>
    <mergeCell ref="AR15:AX15"/>
    <mergeCell ref="A9:B9"/>
    <mergeCell ref="K9:AN9"/>
    <mergeCell ref="BJ8:BL8"/>
    <mergeCell ref="BM8:BN8"/>
    <mergeCell ref="BV9:BX9"/>
    <mergeCell ref="BY9:BZ9"/>
    <mergeCell ref="A10:B10"/>
    <mergeCell ref="K10:AN10"/>
    <mergeCell ref="A11:B11"/>
    <mergeCell ref="K11:AN11"/>
    <mergeCell ref="S1:U1"/>
    <mergeCell ref="A2:AN2"/>
    <mergeCell ref="A3:AN3"/>
    <mergeCell ref="A4:J6"/>
    <mergeCell ref="K4:AN4"/>
    <mergeCell ref="K5:AN5"/>
    <mergeCell ref="K6:AN6"/>
    <mergeCell ref="A8:J8"/>
    <mergeCell ref="K8:AN8"/>
  </mergeCells>
  <pageMargins left="0.7" right="0.7" top="0.75" bottom="0.75" header="0.3" footer="0.3"/>
  <pageSetup paperSize="9" scale="86" orientation="landscape" r:id="rId1"/>
  <headerFooter>
    <oddHeader>&amp;R&amp;"TH SarabunPSK,Regular"&amp;10แบบฟอร์มหมายเลข ป.2</oddHeader>
    <oddFooter>&amp;C&amp;"TH SarabunPSK,Regular"&amp;10หน้า &amp;P จาก &amp;N</oddFooter>
  </headerFooter>
  <rowBreaks count="1" manualBreakCount="1">
    <brk id="77" max="16383" man="1"/>
  </rowBreaks>
  <colBreaks count="1" manualBreakCount="1">
    <brk id="4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5F685-7B26-4018-B944-A9D58B53B222}">
  <dimension ref="A1:CB239"/>
  <sheetViews>
    <sheetView view="pageBreakPreview" zoomScale="85" zoomScaleNormal="94" zoomScaleSheetLayoutView="85" workbookViewId="0">
      <selection activeCell="K17" sqref="K17:AN17"/>
    </sheetView>
  </sheetViews>
  <sheetFormatPr defaultRowHeight="14.4"/>
  <cols>
    <col min="1" max="2" width="3.77734375" style="44" customWidth="1"/>
    <col min="3" max="3" width="3.77734375" style="68" customWidth="1"/>
    <col min="4" max="95" width="3.77734375" style="44" customWidth="1"/>
    <col min="96" max="16384" width="8.88671875" style="44"/>
  </cols>
  <sheetData>
    <row r="1" spans="1:80" ht="22.05" customHeight="1">
      <c r="B1" s="45"/>
      <c r="C1" s="46"/>
      <c r="D1" s="45"/>
      <c r="E1" s="45"/>
      <c r="F1" s="45"/>
      <c r="G1" s="45"/>
      <c r="H1" s="45"/>
      <c r="I1" s="45"/>
      <c r="J1" s="45"/>
      <c r="K1" s="45"/>
      <c r="L1" s="45"/>
      <c r="M1" s="45" t="s">
        <v>22</v>
      </c>
      <c r="N1" s="45"/>
      <c r="O1" s="45"/>
      <c r="P1" s="45"/>
      <c r="Q1" s="45"/>
      <c r="R1" s="45"/>
      <c r="S1" s="181" t="s">
        <v>41</v>
      </c>
      <c r="T1" s="181"/>
      <c r="U1" s="181"/>
      <c r="V1" s="45" t="s">
        <v>21</v>
      </c>
      <c r="W1" s="45"/>
      <c r="X1" s="45"/>
      <c r="Y1" s="45"/>
      <c r="Z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19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80" ht="22.05" customHeight="1">
      <c r="A2" s="181" t="str">
        <f>มิย.ปรับใหม่!A2</f>
        <v>ชื่อผู้สอน ผู้ช่วยศาสตราจารย์ตัวอย่าง ไม่มีภาระงานด้านอื่น ตำแหน่ง -  ภาระงานสอน 150 ชั่วโมงต่อภาคการศึกษา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01"/>
      <c r="AP2" s="101"/>
      <c r="AQ2" s="101"/>
      <c r="AR2" s="101"/>
      <c r="AS2" s="101"/>
      <c r="AT2" s="101"/>
      <c r="AU2" s="100"/>
      <c r="AV2" s="2" t="s">
        <v>3</v>
      </c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80" ht="22.05" customHeight="1">
      <c r="A3" s="181" t="str">
        <f>มิย.ปรับใหม่!A3</f>
        <v>สาขาภาษาตะวันตก สาขาวิชาภาษา  คณะศิลปศาสตร์ มหาวิทยาลัยเทคโนโลยีราชมงคลธัญบุรี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00"/>
      <c r="AP3" s="100"/>
      <c r="AQ3" s="100"/>
      <c r="AR3" s="100"/>
      <c r="AS3" s="100"/>
      <c r="AT3" s="100"/>
      <c r="AU3" s="100"/>
      <c r="AV3" s="1"/>
      <c r="AW3" s="4" t="s">
        <v>30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2"/>
      <c r="BN3" s="4" t="str">
        <f>S1</f>
        <v>ตุลาคม</v>
      </c>
      <c r="BO3" s="4"/>
      <c r="BP3" s="4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80" ht="22.05" customHeight="1">
      <c r="A4" s="182" t="s">
        <v>34</v>
      </c>
      <c r="B4" s="183"/>
      <c r="C4" s="183"/>
      <c r="D4" s="183"/>
      <c r="E4" s="183"/>
      <c r="F4" s="183"/>
      <c r="G4" s="183"/>
      <c r="H4" s="183"/>
      <c r="I4" s="183"/>
      <c r="J4" s="184"/>
      <c r="K4" s="191" t="s">
        <v>46</v>
      </c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3"/>
      <c r="AO4" s="33"/>
      <c r="AP4" s="33"/>
      <c r="AQ4" s="33"/>
      <c r="AR4" s="33"/>
      <c r="AS4" s="33"/>
      <c r="AT4" s="33"/>
      <c r="AU4" s="100"/>
      <c r="AV4" s="2" t="s">
        <v>4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0" ht="22.05" customHeight="1">
      <c r="A5" s="185"/>
      <c r="B5" s="186"/>
      <c r="C5" s="186"/>
      <c r="D5" s="186"/>
      <c r="E5" s="186"/>
      <c r="F5" s="186"/>
      <c r="G5" s="186"/>
      <c r="H5" s="186"/>
      <c r="I5" s="186"/>
      <c r="J5" s="187"/>
      <c r="K5" s="194" t="s">
        <v>8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03"/>
      <c r="AP5" s="103"/>
      <c r="AQ5" s="103"/>
      <c r="AR5" s="103"/>
      <c r="AS5" s="103"/>
      <c r="AT5" s="103"/>
      <c r="AU5" s="102"/>
      <c r="AV5" s="102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80" ht="22.05" customHeight="1">
      <c r="A6" s="188"/>
      <c r="B6" s="189"/>
      <c r="C6" s="189"/>
      <c r="D6" s="189"/>
      <c r="E6" s="189"/>
      <c r="F6" s="189"/>
      <c r="G6" s="189"/>
      <c r="H6" s="189"/>
      <c r="I6" s="189"/>
      <c r="J6" s="190"/>
      <c r="K6" s="194" t="s">
        <v>38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2"/>
      <c r="BF6" s="102"/>
      <c r="BG6" s="2" t="s">
        <v>2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2" t="s">
        <v>5</v>
      </c>
      <c r="BT6" s="1"/>
      <c r="BU6" s="1"/>
      <c r="BV6" s="1"/>
      <c r="BW6" s="1"/>
      <c r="BX6" s="1"/>
      <c r="BY6" s="1"/>
      <c r="BZ6" s="1"/>
      <c r="CA6" s="1"/>
    </row>
    <row r="7" spans="1:80" ht="22.05" customHeight="1">
      <c r="A7" s="48" t="str">
        <f>มิย.ปรับใหม่!A7</f>
        <v>1. ระดับ ปริญญาตรี รหัสวิชา 01320003 ชื่อวิชา สนทนาภาษาอังกฤษ จำนวนกลุ่ม (ภาคปกติ) 4 กลุ่ม</v>
      </c>
      <c r="B7" s="49"/>
      <c r="C7" s="50"/>
      <c r="D7" s="49"/>
      <c r="E7" s="49"/>
      <c r="F7" s="49"/>
      <c r="G7" s="49"/>
      <c r="H7" s="49"/>
      <c r="I7" s="49"/>
      <c r="J7" s="51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2"/>
      <c r="AI7" s="52"/>
      <c r="AJ7" s="52"/>
      <c r="AK7" s="52"/>
      <c r="AL7" s="52"/>
      <c r="AM7" s="52"/>
      <c r="AN7" s="53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33"/>
      <c r="BF7" s="33"/>
      <c r="BG7" s="2" t="s">
        <v>0</v>
      </c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 t="s">
        <v>23</v>
      </c>
      <c r="BT7" s="1"/>
      <c r="BU7" s="1"/>
      <c r="BV7" s="1"/>
      <c r="BW7" s="1"/>
      <c r="BX7" s="1"/>
      <c r="BY7" s="1"/>
      <c r="BZ7" s="1"/>
      <c r="CA7" s="1"/>
    </row>
    <row r="8" spans="1:80" ht="22.05" customHeight="1">
      <c r="A8" s="195" t="str">
        <f>มิย.ปรับใหม่!A8</f>
        <v>กลุ่มที่ 27 สอนวัน อังคาร 08.00-12.00 น.</v>
      </c>
      <c r="B8" s="196"/>
      <c r="C8" s="196"/>
      <c r="D8" s="196"/>
      <c r="E8" s="196"/>
      <c r="F8" s="196"/>
      <c r="G8" s="196"/>
      <c r="H8" s="196"/>
      <c r="I8" s="196"/>
      <c r="J8" s="197"/>
      <c r="K8" s="198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200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"/>
      <c r="BF8" s="1"/>
      <c r="BG8" s="2"/>
      <c r="BH8" s="3" t="s">
        <v>19</v>
      </c>
      <c r="BI8" s="3">
        <v>31</v>
      </c>
      <c r="BJ8" s="134" t="str">
        <f>S1</f>
        <v>ตุลาคม</v>
      </c>
      <c r="BK8" s="134"/>
      <c r="BL8" s="134"/>
      <c r="BM8" s="138">
        <v>2564</v>
      </c>
      <c r="BN8" s="138"/>
      <c r="BO8" s="1"/>
      <c r="BP8" s="1"/>
      <c r="BQ8" s="1"/>
      <c r="BR8" s="1"/>
      <c r="BS8" s="2" t="s">
        <v>6</v>
      </c>
      <c r="BT8" s="1"/>
      <c r="BU8" s="1"/>
      <c r="BV8" s="1"/>
      <c r="BW8" s="1"/>
      <c r="BX8" s="1"/>
      <c r="BY8" s="1"/>
      <c r="BZ8" s="1"/>
      <c r="CA8" s="1"/>
    </row>
    <row r="9" spans="1:80" ht="22.05" customHeight="1">
      <c r="A9" s="201" t="s">
        <v>35</v>
      </c>
      <c r="B9" s="202"/>
      <c r="C9" s="54">
        <v>13</v>
      </c>
      <c r="D9" s="55" t="s">
        <v>7</v>
      </c>
      <c r="E9" s="56"/>
      <c r="F9" s="57">
        <v>5</v>
      </c>
      <c r="G9" s="157" t="str">
        <f>S1</f>
        <v>ตุลาคม</v>
      </c>
      <c r="H9" s="157"/>
      <c r="I9" s="157"/>
      <c r="J9" s="38">
        <f>มิย.ปรับใหม่!J9</f>
        <v>64</v>
      </c>
      <c r="K9" s="198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200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2"/>
      <c r="BT9" s="3" t="s">
        <v>19</v>
      </c>
      <c r="BU9" s="3">
        <f>BI8</f>
        <v>31</v>
      </c>
      <c r="BV9" s="134" t="str">
        <f>S1</f>
        <v>ตุลาคม</v>
      </c>
      <c r="BW9" s="134"/>
      <c r="BX9" s="134"/>
      <c r="BY9" s="138">
        <v>2564</v>
      </c>
      <c r="BZ9" s="138"/>
      <c r="CA9" s="1"/>
    </row>
    <row r="10" spans="1:80" ht="22.05" customHeight="1">
      <c r="A10" s="201" t="s">
        <v>35</v>
      </c>
      <c r="B10" s="202"/>
      <c r="C10" s="54">
        <f>C9+1</f>
        <v>14</v>
      </c>
      <c r="D10" s="55" t="s">
        <v>7</v>
      </c>
      <c r="E10" s="56"/>
      <c r="F10" s="57">
        <f>F9+7</f>
        <v>12</v>
      </c>
      <c r="G10" s="157" t="str">
        <f>G9</f>
        <v>ตุลาคม</v>
      </c>
      <c r="H10" s="157"/>
      <c r="I10" s="157"/>
      <c r="J10" s="38">
        <f>มิย.ปรับใหม่!J10</f>
        <v>64</v>
      </c>
      <c r="K10" s="198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200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2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47"/>
    </row>
    <row r="11" spans="1:80" ht="22.05" customHeight="1">
      <c r="A11" s="201" t="s">
        <v>35</v>
      </c>
      <c r="B11" s="202"/>
      <c r="C11" s="54">
        <f t="shared" ref="C11:C12" si="0">C10+1</f>
        <v>15</v>
      </c>
      <c r="D11" s="55" t="s">
        <v>7</v>
      </c>
      <c r="E11" s="56"/>
      <c r="F11" s="57">
        <f>F10+7</f>
        <v>19</v>
      </c>
      <c r="G11" s="157" t="str">
        <f t="shared" ref="G11:G12" si="1">G10</f>
        <v>ตุลาคม</v>
      </c>
      <c r="H11" s="157"/>
      <c r="I11" s="157"/>
      <c r="J11" s="38">
        <f>มิย.ปรับใหม่!J11</f>
        <v>64</v>
      </c>
      <c r="K11" s="198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200"/>
      <c r="AO11" s="1"/>
      <c r="AP11" s="28"/>
      <c r="AQ11" s="20" t="s">
        <v>24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9"/>
      <c r="BB11" s="1"/>
      <c r="BC11" s="28"/>
      <c r="BD11" s="20" t="s">
        <v>24</v>
      </c>
      <c r="BE11" s="21"/>
      <c r="BF11" s="21"/>
      <c r="BG11" s="21"/>
      <c r="BH11" s="21"/>
      <c r="BI11" s="21"/>
      <c r="BJ11" s="21"/>
      <c r="BK11" s="21"/>
      <c r="BL11" s="21"/>
      <c r="BM11" s="21"/>
      <c r="BN11" s="29"/>
      <c r="BO11" s="7"/>
      <c r="BP11" s="28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9"/>
    </row>
    <row r="12" spans="1:80" ht="22.05" customHeight="1">
      <c r="A12" s="201" t="s">
        <v>35</v>
      </c>
      <c r="B12" s="202"/>
      <c r="C12" s="54">
        <f t="shared" si="0"/>
        <v>16</v>
      </c>
      <c r="D12" s="55" t="s">
        <v>7</v>
      </c>
      <c r="E12" s="56"/>
      <c r="F12" s="57">
        <f>F11+7</f>
        <v>26</v>
      </c>
      <c r="G12" s="157" t="str">
        <f t="shared" si="1"/>
        <v>ตุลาคม</v>
      </c>
      <c r="H12" s="157"/>
      <c r="I12" s="157"/>
      <c r="J12" s="38">
        <f>มิย.ปรับใหม่!J12</f>
        <v>64</v>
      </c>
      <c r="K12" s="198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200"/>
      <c r="AO12" s="1"/>
      <c r="AP12" s="6"/>
      <c r="AQ12" s="7"/>
      <c r="AR12" s="138" t="s">
        <v>14</v>
      </c>
      <c r="AS12" s="138"/>
      <c r="AT12" s="138"/>
      <c r="AU12" s="138"/>
      <c r="AV12" s="138"/>
      <c r="AW12" s="138"/>
      <c r="AX12" s="7"/>
      <c r="AY12" s="7"/>
      <c r="AZ12" s="7"/>
      <c r="BA12" s="5"/>
      <c r="BB12" s="7"/>
      <c r="BC12" s="6"/>
      <c r="BD12" s="7"/>
      <c r="BE12" s="138" t="s">
        <v>14</v>
      </c>
      <c r="BF12" s="138"/>
      <c r="BG12" s="138"/>
      <c r="BH12" s="138"/>
      <c r="BI12" s="138"/>
      <c r="BJ12" s="138"/>
      <c r="BK12" s="7"/>
      <c r="BL12" s="7"/>
      <c r="BM12" s="7"/>
      <c r="BN12" s="5"/>
      <c r="BO12" s="7"/>
      <c r="BP12" s="6"/>
      <c r="BQ12" s="7"/>
      <c r="BR12" s="7"/>
      <c r="BS12" s="3"/>
      <c r="BT12" s="3"/>
      <c r="BU12" s="7"/>
      <c r="BV12" s="7"/>
      <c r="BW12" s="7"/>
      <c r="BX12" s="7"/>
      <c r="BY12" s="7"/>
      <c r="BZ12" s="7"/>
      <c r="CA12" s="5"/>
      <c r="CB12" s="47"/>
    </row>
    <row r="13" spans="1:80" ht="22.05" customHeight="1">
      <c r="A13" s="60"/>
      <c r="B13" s="61"/>
      <c r="C13" s="61"/>
      <c r="D13" s="58"/>
      <c r="E13" s="62"/>
      <c r="F13" s="62"/>
      <c r="G13" s="62"/>
      <c r="H13" s="58"/>
      <c r="I13" s="58"/>
      <c r="J13" s="59"/>
      <c r="K13" s="198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200"/>
      <c r="AO13" s="7"/>
      <c r="AP13" s="6"/>
      <c r="AQ13" s="7"/>
      <c r="AR13" s="30" t="s">
        <v>17</v>
      </c>
      <c r="AS13" s="3" t="s">
        <v>15</v>
      </c>
      <c r="AT13" s="3"/>
      <c r="AU13" s="30" t="s">
        <v>17</v>
      </c>
      <c r="AV13" s="3" t="s">
        <v>16</v>
      </c>
      <c r="AW13" s="3"/>
      <c r="AX13" s="7"/>
      <c r="AY13" s="7"/>
      <c r="AZ13" s="7"/>
      <c r="BA13" s="5"/>
      <c r="BB13" s="7"/>
      <c r="BC13" s="6"/>
      <c r="BD13" s="7"/>
      <c r="BE13" s="30" t="s">
        <v>17</v>
      </c>
      <c r="BF13" s="3" t="s">
        <v>15</v>
      </c>
      <c r="BG13" s="3"/>
      <c r="BH13" s="30" t="s">
        <v>17</v>
      </c>
      <c r="BI13" s="3" t="s">
        <v>16</v>
      </c>
      <c r="BJ13" s="3"/>
      <c r="BK13" s="7"/>
      <c r="BL13" s="7"/>
      <c r="BM13" s="7"/>
      <c r="BN13" s="5"/>
      <c r="BO13" s="7"/>
      <c r="BP13" s="6"/>
      <c r="BQ13" s="7"/>
      <c r="BR13" s="30" t="s">
        <v>17</v>
      </c>
      <c r="BS13" s="3" t="s">
        <v>15</v>
      </c>
      <c r="BT13" s="3"/>
      <c r="BU13" s="30" t="s">
        <v>17</v>
      </c>
      <c r="BV13" s="3" t="s">
        <v>16</v>
      </c>
      <c r="BW13" s="3"/>
      <c r="BX13" s="7"/>
      <c r="BY13" s="7"/>
      <c r="BZ13" s="7"/>
      <c r="CA13" s="5"/>
    </row>
    <row r="14" spans="1:80" ht="22.05" customHeight="1">
      <c r="A14" s="195" t="str">
        <f>มิย.ปรับใหม่!A14</f>
        <v>กลุ่มที่ 09 สอนวัน อังคาร 13.00-17.00 น.</v>
      </c>
      <c r="B14" s="196"/>
      <c r="C14" s="196"/>
      <c r="D14" s="196"/>
      <c r="E14" s="196"/>
      <c r="F14" s="196"/>
      <c r="G14" s="196"/>
      <c r="H14" s="196"/>
      <c r="I14" s="196"/>
      <c r="J14" s="197"/>
      <c r="K14" s="198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200"/>
      <c r="AO14" s="7"/>
      <c r="AP14" s="6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5"/>
      <c r="BB14" s="7"/>
      <c r="BC14" s="6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5"/>
      <c r="BO14" s="7"/>
      <c r="BP14" s="6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5"/>
    </row>
    <row r="15" spans="1:80" ht="22.05" customHeight="1">
      <c r="A15" s="201" t="s">
        <v>35</v>
      </c>
      <c r="B15" s="202"/>
      <c r="C15" s="54">
        <f>C9</f>
        <v>13</v>
      </c>
      <c r="D15" s="55" t="s">
        <v>7</v>
      </c>
      <c r="E15" s="56"/>
      <c r="F15" s="57">
        <v>5</v>
      </c>
      <c r="G15" s="157" t="str">
        <f>G9</f>
        <v>ตุลาคม</v>
      </c>
      <c r="H15" s="157"/>
      <c r="I15" s="157"/>
      <c r="J15" s="38">
        <f>มิย.ปรับใหม่!J15</f>
        <v>64</v>
      </c>
      <c r="K15" s="198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200"/>
      <c r="AO15" s="7"/>
      <c r="AP15" s="6"/>
      <c r="AQ15" s="7"/>
      <c r="AR15" s="138" t="s">
        <v>18</v>
      </c>
      <c r="AS15" s="138"/>
      <c r="AT15" s="138"/>
      <c r="AU15" s="138"/>
      <c r="AV15" s="138"/>
      <c r="AW15" s="138"/>
      <c r="AX15" s="138"/>
      <c r="AY15" s="7"/>
      <c r="AZ15" s="7"/>
      <c r="BA15" s="5"/>
      <c r="BB15" s="7"/>
      <c r="BC15" s="6"/>
      <c r="BD15" s="7"/>
      <c r="BE15" s="138" t="s">
        <v>18</v>
      </c>
      <c r="BF15" s="138"/>
      <c r="BG15" s="138"/>
      <c r="BH15" s="138"/>
      <c r="BI15" s="138"/>
      <c r="BJ15" s="138"/>
      <c r="BK15" s="138"/>
      <c r="BL15" s="7"/>
      <c r="BM15" s="7"/>
      <c r="BN15" s="5"/>
      <c r="BO15" s="7"/>
      <c r="BP15" s="6"/>
      <c r="BQ15" s="7"/>
      <c r="BR15" s="138" t="s">
        <v>18</v>
      </c>
      <c r="BS15" s="138"/>
      <c r="BT15" s="138"/>
      <c r="BU15" s="138"/>
      <c r="BV15" s="138"/>
      <c r="BW15" s="138"/>
      <c r="BX15" s="138"/>
      <c r="BY15" s="7"/>
      <c r="BZ15" s="7"/>
      <c r="CA15" s="5"/>
    </row>
    <row r="16" spans="1:80" ht="22.05" customHeight="1">
      <c r="A16" s="201" t="s">
        <v>35</v>
      </c>
      <c r="B16" s="202"/>
      <c r="C16" s="54">
        <f>C15+1</f>
        <v>14</v>
      </c>
      <c r="D16" s="55" t="s">
        <v>7</v>
      </c>
      <c r="E16" s="56"/>
      <c r="F16" s="57">
        <f>F15+7</f>
        <v>12</v>
      </c>
      <c r="G16" s="157" t="str">
        <f>G15</f>
        <v>ตุลาคม</v>
      </c>
      <c r="H16" s="157"/>
      <c r="I16" s="157"/>
      <c r="J16" s="38">
        <f>มิย.ปรับใหม่!J16</f>
        <v>64</v>
      </c>
      <c r="K16" s="198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200"/>
      <c r="AO16" s="7"/>
      <c r="AP16" s="6"/>
      <c r="AQ16" s="7"/>
      <c r="AR16" s="1" t="s">
        <v>23</v>
      </c>
      <c r="AS16" s="7"/>
      <c r="AT16" s="7"/>
      <c r="AU16" s="7"/>
      <c r="AV16" s="7"/>
      <c r="AW16" s="7"/>
      <c r="AX16" s="7"/>
      <c r="AY16" s="7"/>
      <c r="AZ16" s="7"/>
      <c r="BA16" s="5"/>
      <c r="BB16" s="7"/>
      <c r="BC16" s="6"/>
      <c r="BD16" s="7"/>
      <c r="BE16" s="158" t="s">
        <v>26</v>
      </c>
      <c r="BF16" s="158"/>
      <c r="BG16" s="158"/>
      <c r="BH16" s="158"/>
      <c r="BI16" s="158"/>
      <c r="BJ16" s="158"/>
      <c r="BK16" s="158"/>
      <c r="BL16" s="158"/>
      <c r="BM16" s="7"/>
      <c r="BN16" s="5"/>
      <c r="BO16" s="7"/>
      <c r="BP16" s="6"/>
      <c r="BQ16" s="7"/>
      <c r="BR16" s="158" t="s">
        <v>28</v>
      </c>
      <c r="BS16" s="158"/>
      <c r="BT16" s="158"/>
      <c r="BU16" s="158"/>
      <c r="BV16" s="158"/>
      <c r="BW16" s="158"/>
      <c r="BX16" s="158"/>
      <c r="BY16" s="158"/>
      <c r="BZ16" s="158"/>
      <c r="CA16" s="5"/>
    </row>
    <row r="17" spans="1:79" ht="22.05" customHeight="1">
      <c r="A17" s="201" t="s">
        <v>35</v>
      </c>
      <c r="B17" s="202"/>
      <c r="C17" s="54">
        <f t="shared" ref="C17:C18" si="2">C16+1</f>
        <v>15</v>
      </c>
      <c r="D17" s="55" t="s">
        <v>7</v>
      </c>
      <c r="E17" s="56"/>
      <c r="F17" s="57">
        <f>F16+7</f>
        <v>19</v>
      </c>
      <c r="G17" s="157" t="str">
        <f t="shared" ref="G17:G18" si="3">G16</f>
        <v>ตุลาคม</v>
      </c>
      <c r="H17" s="157"/>
      <c r="I17" s="157"/>
      <c r="J17" s="38">
        <f>มิย.ปรับใหม่!J17</f>
        <v>64</v>
      </c>
      <c r="K17" s="198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200"/>
      <c r="AO17" s="7"/>
      <c r="AP17" s="6"/>
      <c r="AQ17" s="7"/>
      <c r="AR17" s="2" t="s">
        <v>25</v>
      </c>
      <c r="AS17" s="7"/>
      <c r="AT17" s="7"/>
      <c r="AU17" s="7"/>
      <c r="AV17" s="7"/>
      <c r="AW17" s="7"/>
      <c r="AX17" s="7"/>
      <c r="AY17" s="7"/>
      <c r="AZ17" s="7"/>
      <c r="BA17" s="5"/>
      <c r="BB17" s="7"/>
      <c r="BC17" s="6"/>
      <c r="BD17" s="7"/>
      <c r="BE17" s="158" t="s">
        <v>27</v>
      </c>
      <c r="BF17" s="158"/>
      <c r="BG17" s="158"/>
      <c r="BH17" s="158"/>
      <c r="BI17" s="158"/>
      <c r="BJ17" s="158"/>
      <c r="BK17" s="158"/>
      <c r="BL17" s="158"/>
      <c r="BM17" s="7"/>
      <c r="BN17" s="5"/>
      <c r="BO17" s="7"/>
      <c r="BP17" s="6"/>
      <c r="BQ17" s="7"/>
      <c r="BR17" s="158" t="s">
        <v>29</v>
      </c>
      <c r="BS17" s="158"/>
      <c r="BT17" s="158"/>
      <c r="BU17" s="158"/>
      <c r="BV17" s="158"/>
      <c r="BW17" s="158"/>
      <c r="BX17" s="158"/>
      <c r="BY17" s="158"/>
      <c r="BZ17" s="7"/>
      <c r="CA17" s="5"/>
    </row>
    <row r="18" spans="1:79" ht="22.05" customHeight="1">
      <c r="A18" s="201" t="s">
        <v>35</v>
      </c>
      <c r="B18" s="202"/>
      <c r="C18" s="54">
        <f t="shared" si="2"/>
        <v>16</v>
      </c>
      <c r="D18" s="55" t="s">
        <v>7</v>
      </c>
      <c r="E18" s="56"/>
      <c r="F18" s="57">
        <f>F17+7</f>
        <v>26</v>
      </c>
      <c r="G18" s="157" t="str">
        <f t="shared" si="3"/>
        <v>ตุลาคม</v>
      </c>
      <c r="H18" s="157"/>
      <c r="I18" s="157"/>
      <c r="J18" s="38">
        <f>มิย.ปรับใหม่!J18</f>
        <v>64</v>
      </c>
      <c r="K18" s="198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200"/>
      <c r="AO18" s="7"/>
      <c r="AP18" s="6"/>
      <c r="AQ18" s="7"/>
      <c r="AR18" s="34" t="s">
        <v>19</v>
      </c>
      <c r="AS18" s="3">
        <f>BI8</f>
        <v>31</v>
      </c>
      <c r="AT18" s="134" t="str">
        <f>S1</f>
        <v>ตุลาคม</v>
      </c>
      <c r="AU18" s="134"/>
      <c r="AV18" s="134"/>
      <c r="AW18" s="138">
        <v>2564</v>
      </c>
      <c r="AX18" s="138"/>
      <c r="AY18" s="7"/>
      <c r="AZ18" s="7"/>
      <c r="BA18" s="5"/>
      <c r="BB18" s="7"/>
      <c r="BC18" s="6"/>
      <c r="BD18" s="7"/>
      <c r="BE18" s="1"/>
      <c r="BF18" s="34" t="s">
        <v>19</v>
      </c>
      <c r="BG18" s="3">
        <f>BI8</f>
        <v>31</v>
      </c>
      <c r="BH18" s="134" t="str">
        <f>S1</f>
        <v>ตุลาคม</v>
      </c>
      <c r="BI18" s="134"/>
      <c r="BJ18" s="134"/>
      <c r="BK18" s="134">
        <v>2564</v>
      </c>
      <c r="BL18" s="134"/>
      <c r="BM18" s="7"/>
      <c r="BN18" s="5"/>
      <c r="BO18" s="7"/>
      <c r="BP18" s="6"/>
      <c r="BQ18" s="7"/>
      <c r="BR18" s="1"/>
      <c r="BS18" s="34" t="s">
        <v>19</v>
      </c>
      <c r="BT18" s="3">
        <v>31</v>
      </c>
      <c r="BU18" s="134" t="str">
        <f>S1</f>
        <v>ตุลาคม</v>
      </c>
      <c r="BV18" s="134"/>
      <c r="BW18" s="134"/>
      <c r="BX18" s="134">
        <v>2564</v>
      </c>
      <c r="BY18" s="134"/>
      <c r="BZ18" s="7"/>
      <c r="CA18" s="5"/>
    </row>
    <row r="19" spans="1:79" ht="22.05" customHeight="1">
      <c r="A19" s="63"/>
      <c r="B19" s="64"/>
      <c r="C19" s="65"/>
      <c r="D19" s="64"/>
      <c r="E19" s="64"/>
      <c r="F19" s="64"/>
      <c r="G19" s="64"/>
      <c r="H19" s="64"/>
      <c r="I19" s="64"/>
      <c r="J19" s="66"/>
      <c r="K19" s="198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200"/>
      <c r="AO19" s="7"/>
      <c r="AP19" s="17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32"/>
      <c r="BB19" s="7"/>
      <c r="BC19" s="17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32"/>
      <c r="BO19" s="7"/>
      <c r="BP19" s="17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32"/>
    </row>
    <row r="20" spans="1:79" ht="22.05" customHeight="1">
      <c r="A20" s="203" t="str">
        <f>มิย.ปรับใหม่!A20</f>
        <v>กลุ่มที่ 25 สอนวัน พฤหัสบดี 08.00-12.00 น.</v>
      </c>
      <c r="B20" s="204"/>
      <c r="C20" s="204"/>
      <c r="D20" s="204"/>
      <c r="E20" s="204"/>
      <c r="F20" s="204"/>
      <c r="G20" s="204"/>
      <c r="H20" s="204"/>
      <c r="I20" s="204"/>
      <c r="J20" s="205"/>
      <c r="K20" s="198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200"/>
      <c r="AO20" s="7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22.05" customHeight="1">
      <c r="A21" s="201" t="s">
        <v>35</v>
      </c>
      <c r="B21" s="202"/>
      <c r="C21" s="54">
        <f>C9</f>
        <v>13</v>
      </c>
      <c r="D21" s="55" t="s">
        <v>7</v>
      </c>
      <c r="E21" s="56"/>
      <c r="F21" s="57">
        <v>7</v>
      </c>
      <c r="G21" s="157" t="str">
        <f>G15</f>
        <v>ตุลาคม</v>
      </c>
      <c r="H21" s="157"/>
      <c r="I21" s="157"/>
      <c r="J21" s="38">
        <f>มิย.ปรับใหม่!J21</f>
        <v>64</v>
      </c>
      <c r="K21" s="198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200"/>
      <c r="AO21" s="7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22.05" customHeight="1">
      <c r="A22" s="201" t="s">
        <v>35</v>
      </c>
      <c r="B22" s="202"/>
      <c r="C22" s="54">
        <f>C21+1</f>
        <v>14</v>
      </c>
      <c r="D22" s="55" t="s">
        <v>7</v>
      </c>
      <c r="E22" s="56"/>
      <c r="F22" s="57">
        <f>F21+7</f>
        <v>14</v>
      </c>
      <c r="G22" s="157" t="str">
        <f>G21</f>
        <v>ตุลาคม</v>
      </c>
      <c r="H22" s="157"/>
      <c r="I22" s="157"/>
      <c r="J22" s="38">
        <f>มิย.ปรับใหม่!J22</f>
        <v>64</v>
      </c>
      <c r="K22" s="198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200"/>
      <c r="AO22" s="7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22.05" customHeight="1">
      <c r="A23" s="201" t="s">
        <v>35</v>
      </c>
      <c r="B23" s="202"/>
      <c r="C23" s="54">
        <f t="shared" ref="C23:C24" si="4">C22+1</f>
        <v>15</v>
      </c>
      <c r="D23" s="55" t="s">
        <v>7</v>
      </c>
      <c r="E23" s="56"/>
      <c r="F23" s="57">
        <f>F22+7</f>
        <v>21</v>
      </c>
      <c r="G23" s="157" t="str">
        <f t="shared" ref="G23:G24" si="5">G22</f>
        <v>ตุลาคม</v>
      </c>
      <c r="H23" s="157"/>
      <c r="I23" s="157"/>
      <c r="J23" s="38">
        <f>มิย.ปรับใหม่!J23</f>
        <v>64</v>
      </c>
      <c r="K23" s="198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200"/>
      <c r="AO23" s="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22.05" customHeight="1">
      <c r="A24" s="201" t="s">
        <v>35</v>
      </c>
      <c r="B24" s="202"/>
      <c r="C24" s="54">
        <f t="shared" si="4"/>
        <v>16</v>
      </c>
      <c r="D24" s="55" t="s">
        <v>7</v>
      </c>
      <c r="E24" s="56"/>
      <c r="F24" s="57">
        <f>F23+7</f>
        <v>28</v>
      </c>
      <c r="G24" s="157" t="str">
        <f t="shared" si="5"/>
        <v>ตุลาคม</v>
      </c>
      <c r="H24" s="157"/>
      <c r="I24" s="157"/>
      <c r="J24" s="38">
        <f>มิย.ปรับใหม่!J24</f>
        <v>64</v>
      </c>
      <c r="K24" s="198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65"/>
      <c r="AG24" s="65"/>
      <c r="AH24" s="65"/>
      <c r="AI24" s="65"/>
      <c r="AJ24" s="65"/>
      <c r="AK24" s="65"/>
      <c r="AL24" s="65"/>
      <c r="AM24" s="65"/>
      <c r="AN24" s="67"/>
      <c r="AO24" s="7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22.05" customHeight="1">
      <c r="A25" s="63"/>
      <c r="B25" s="64"/>
      <c r="C25" s="65"/>
      <c r="D25" s="64"/>
      <c r="E25" s="64"/>
      <c r="F25" s="64"/>
      <c r="G25" s="64"/>
      <c r="H25" s="64"/>
      <c r="I25" s="64"/>
      <c r="J25" s="66"/>
      <c r="K25" s="198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200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22.05" customHeight="1">
      <c r="A26" s="48" t="str">
        <f>มิย.ปรับใหม่!A26</f>
        <v>2. ระดับ ปริญญาตรี รหัสวิชา 01324102 ชื่อวิชา โครงสร้างภาษาอังกฤษเพื่อการประยุกต์ใช้ จำนวนกลุ่ม (ภาคปกติ) 2 กลุ่ม</v>
      </c>
      <c r="B26" s="49"/>
      <c r="C26" s="50"/>
      <c r="D26" s="49"/>
      <c r="E26" s="49"/>
      <c r="F26" s="49"/>
      <c r="G26" s="49"/>
      <c r="H26" s="49"/>
      <c r="I26" s="49"/>
      <c r="J26" s="51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52"/>
      <c r="AI26" s="52"/>
      <c r="AJ26" s="52"/>
      <c r="AK26" s="52"/>
      <c r="AL26" s="52"/>
      <c r="AM26" s="52"/>
      <c r="AN26" s="53"/>
    </row>
    <row r="27" spans="1:79" ht="22.05" customHeight="1">
      <c r="A27" s="182" t="s">
        <v>34</v>
      </c>
      <c r="B27" s="183"/>
      <c r="C27" s="183"/>
      <c r="D27" s="183"/>
      <c r="E27" s="183"/>
      <c r="F27" s="183"/>
      <c r="G27" s="183"/>
      <c r="H27" s="183"/>
      <c r="I27" s="183"/>
      <c r="J27" s="184"/>
      <c r="K27" s="191" t="str">
        <f>K4</f>
        <v xml:space="preserve">- ออกข้อสอบปลายภาค/ทดสอบย่อย </v>
      </c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3"/>
    </row>
    <row r="28" spans="1:79" ht="22.05" customHeight="1">
      <c r="A28" s="185"/>
      <c r="B28" s="186"/>
      <c r="C28" s="186"/>
      <c r="D28" s="186"/>
      <c r="E28" s="186"/>
      <c r="F28" s="186"/>
      <c r="G28" s="186"/>
      <c r="H28" s="186"/>
      <c r="I28" s="186"/>
      <c r="J28" s="187"/>
      <c r="K28" s="194" t="s">
        <v>8</v>
      </c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</row>
    <row r="29" spans="1:79" ht="22.05" customHeight="1">
      <c r="A29" s="188"/>
      <c r="B29" s="189"/>
      <c r="C29" s="189"/>
      <c r="D29" s="189"/>
      <c r="E29" s="189"/>
      <c r="F29" s="189"/>
      <c r="G29" s="189"/>
      <c r="H29" s="189"/>
      <c r="I29" s="189"/>
      <c r="J29" s="190"/>
      <c r="K29" s="194" t="s">
        <v>38</v>
      </c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</row>
    <row r="30" spans="1:79" ht="22.05" customHeight="1">
      <c r="A30" s="206" t="str">
        <f>มิย.ปรับใหม่!A30</f>
        <v>กลุ่มที่ 02 สอนวัน จันทร์ 09.00-12.00 น.</v>
      </c>
      <c r="B30" s="207"/>
      <c r="C30" s="207"/>
      <c r="D30" s="207"/>
      <c r="E30" s="207"/>
      <c r="F30" s="207"/>
      <c r="G30" s="207"/>
      <c r="H30" s="207"/>
      <c r="I30" s="207"/>
      <c r="J30" s="208"/>
      <c r="K30" s="198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200"/>
    </row>
    <row r="31" spans="1:79" ht="22.05" customHeight="1">
      <c r="A31" s="201" t="s">
        <v>35</v>
      </c>
      <c r="B31" s="202"/>
      <c r="C31" s="54">
        <f>C9</f>
        <v>13</v>
      </c>
      <c r="D31" s="55" t="s">
        <v>7</v>
      </c>
      <c r="E31" s="56"/>
      <c r="F31" s="57">
        <v>4</v>
      </c>
      <c r="G31" s="157" t="str">
        <f>G9</f>
        <v>ตุลาคม</v>
      </c>
      <c r="H31" s="157"/>
      <c r="I31" s="157"/>
      <c r="J31" s="38">
        <f>มิย.ปรับใหม่!J31</f>
        <v>64</v>
      </c>
      <c r="K31" s="198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200"/>
    </row>
    <row r="32" spans="1:79" ht="22.05" customHeight="1">
      <c r="A32" s="201" t="s">
        <v>35</v>
      </c>
      <c r="B32" s="202"/>
      <c r="C32" s="54">
        <f>C31+1</f>
        <v>14</v>
      </c>
      <c r="D32" s="55" t="s">
        <v>7</v>
      </c>
      <c r="E32" s="56"/>
      <c r="F32" s="57">
        <f>F31+7</f>
        <v>11</v>
      </c>
      <c r="G32" s="157" t="str">
        <f>G31</f>
        <v>ตุลาคม</v>
      </c>
      <c r="H32" s="157"/>
      <c r="I32" s="157"/>
      <c r="J32" s="38">
        <f>มิย.ปรับใหม่!J32</f>
        <v>64</v>
      </c>
      <c r="K32" s="198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200"/>
    </row>
    <row r="33" spans="1:40" ht="22.05" customHeight="1">
      <c r="A33" s="201" t="s">
        <v>35</v>
      </c>
      <c r="B33" s="202"/>
      <c r="C33" s="54">
        <f t="shared" ref="C33:C34" si="6">C32+1</f>
        <v>15</v>
      </c>
      <c r="D33" s="55" t="s">
        <v>7</v>
      </c>
      <c r="E33" s="56"/>
      <c r="F33" s="57">
        <f>F32+7</f>
        <v>18</v>
      </c>
      <c r="G33" s="157" t="str">
        <f t="shared" ref="G33:G34" si="7">G32</f>
        <v>ตุลาคม</v>
      </c>
      <c r="H33" s="157"/>
      <c r="I33" s="157"/>
      <c r="J33" s="38">
        <f>มิย.ปรับใหม่!J33</f>
        <v>64</v>
      </c>
      <c r="K33" s="198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64"/>
      <c r="AG33" s="64"/>
      <c r="AH33" s="64"/>
      <c r="AI33" s="64"/>
      <c r="AJ33" s="64"/>
      <c r="AK33" s="64"/>
      <c r="AL33" s="64"/>
      <c r="AM33" s="64"/>
      <c r="AN33" s="66"/>
    </row>
    <row r="34" spans="1:40" ht="22.05" customHeight="1">
      <c r="A34" s="201" t="s">
        <v>35</v>
      </c>
      <c r="B34" s="202"/>
      <c r="C34" s="54">
        <f t="shared" si="6"/>
        <v>16</v>
      </c>
      <c r="D34" s="55" t="s">
        <v>7</v>
      </c>
      <c r="E34" s="56"/>
      <c r="F34" s="57">
        <f>F33+7</f>
        <v>25</v>
      </c>
      <c r="G34" s="157" t="str">
        <f t="shared" si="7"/>
        <v>ตุลาคม</v>
      </c>
      <c r="H34" s="157"/>
      <c r="I34" s="157"/>
      <c r="J34" s="38">
        <f>มิย.ปรับใหม่!J34</f>
        <v>64</v>
      </c>
      <c r="K34" s="198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64"/>
      <c r="AG34" s="64"/>
      <c r="AH34" s="64"/>
      <c r="AI34" s="64"/>
      <c r="AJ34" s="64"/>
      <c r="AK34" s="64"/>
      <c r="AL34" s="64"/>
      <c r="AM34" s="64"/>
      <c r="AN34" s="66"/>
    </row>
    <row r="35" spans="1:40" ht="22.05" customHeight="1">
      <c r="A35" s="63"/>
      <c r="B35" s="64"/>
      <c r="C35" s="65"/>
      <c r="D35" s="64"/>
      <c r="E35" s="64"/>
      <c r="F35" s="64"/>
      <c r="G35" s="64"/>
      <c r="H35" s="64"/>
      <c r="I35" s="64"/>
      <c r="J35" s="66"/>
      <c r="K35" s="198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200"/>
    </row>
    <row r="36" spans="1:40" ht="22.05" customHeight="1">
      <c r="A36" s="206" t="str">
        <f>มิย.ปรับใหม่!A36</f>
        <v>กลุ่มที่ 03 สอนวัน จันทร์ 13.00-16.00 น.</v>
      </c>
      <c r="B36" s="207"/>
      <c r="C36" s="207"/>
      <c r="D36" s="207"/>
      <c r="E36" s="207"/>
      <c r="F36" s="207"/>
      <c r="G36" s="207"/>
      <c r="H36" s="207"/>
      <c r="I36" s="207"/>
      <c r="J36" s="208"/>
      <c r="K36" s="198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200"/>
    </row>
    <row r="37" spans="1:40" ht="22.05" customHeight="1">
      <c r="A37" s="201" t="s">
        <v>35</v>
      </c>
      <c r="B37" s="202"/>
      <c r="C37" s="54">
        <f>C9</f>
        <v>13</v>
      </c>
      <c r="D37" s="55" t="s">
        <v>7</v>
      </c>
      <c r="E37" s="56"/>
      <c r="F37" s="57">
        <v>4</v>
      </c>
      <c r="G37" s="157" t="str">
        <f>G15</f>
        <v>ตุลาคม</v>
      </c>
      <c r="H37" s="157"/>
      <c r="I37" s="157"/>
      <c r="J37" s="38">
        <f>มิย.ปรับใหม่!J37</f>
        <v>64</v>
      </c>
      <c r="K37" s="198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200"/>
    </row>
    <row r="38" spans="1:40" ht="22.05" customHeight="1">
      <c r="A38" s="201" t="s">
        <v>35</v>
      </c>
      <c r="B38" s="202"/>
      <c r="C38" s="54">
        <f>C37+1</f>
        <v>14</v>
      </c>
      <c r="D38" s="55" t="s">
        <v>7</v>
      </c>
      <c r="E38" s="56"/>
      <c r="F38" s="57">
        <f>F37+7</f>
        <v>11</v>
      </c>
      <c r="G38" s="157" t="str">
        <f>G37</f>
        <v>ตุลาคม</v>
      </c>
      <c r="H38" s="157"/>
      <c r="I38" s="157"/>
      <c r="J38" s="38">
        <f>มิย.ปรับใหม่!J38</f>
        <v>64</v>
      </c>
      <c r="K38" s="198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200"/>
    </row>
    <row r="39" spans="1:40" ht="22.05" customHeight="1">
      <c r="A39" s="201" t="s">
        <v>35</v>
      </c>
      <c r="B39" s="202"/>
      <c r="C39" s="54">
        <f t="shared" ref="C39:C40" si="8">C38+1</f>
        <v>15</v>
      </c>
      <c r="D39" s="55" t="s">
        <v>7</v>
      </c>
      <c r="E39" s="56"/>
      <c r="F39" s="57">
        <f>F38+7</f>
        <v>18</v>
      </c>
      <c r="G39" s="157" t="str">
        <f t="shared" ref="G39:G40" si="9">G38</f>
        <v>ตุลาคม</v>
      </c>
      <c r="H39" s="157"/>
      <c r="I39" s="157"/>
      <c r="J39" s="38">
        <f>มิย.ปรับใหม่!J39</f>
        <v>64</v>
      </c>
      <c r="K39" s="198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64"/>
      <c r="AG39" s="64"/>
      <c r="AH39" s="64"/>
      <c r="AI39" s="64"/>
      <c r="AJ39" s="64"/>
      <c r="AK39" s="64"/>
      <c r="AL39" s="64"/>
      <c r="AM39" s="64"/>
      <c r="AN39" s="66"/>
    </row>
    <row r="40" spans="1:40" ht="22.05" customHeight="1">
      <c r="A40" s="201" t="s">
        <v>35</v>
      </c>
      <c r="B40" s="202"/>
      <c r="C40" s="54">
        <f t="shared" si="8"/>
        <v>16</v>
      </c>
      <c r="D40" s="55" t="s">
        <v>7</v>
      </c>
      <c r="E40" s="56"/>
      <c r="F40" s="57">
        <f>F39+7</f>
        <v>25</v>
      </c>
      <c r="G40" s="157" t="str">
        <f t="shared" si="9"/>
        <v>ตุลาคม</v>
      </c>
      <c r="H40" s="157"/>
      <c r="I40" s="157"/>
      <c r="J40" s="38">
        <f>มิย.ปรับใหม่!J40</f>
        <v>64</v>
      </c>
      <c r="K40" s="198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64"/>
      <c r="AG40" s="64"/>
      <c r="AH40" s="64"/>
      <c r="AI40" s="64"/>
      <c r="AJ40" s="64"/>
      <c r="AK40" s="64"/>
      <c r="AL40" s="64"/>
      <c r="AM40" s="64"/>
      <c r="AN40" s="66"/>
    </row>
    <row r="41" spans="1:40" ht="22.05" customHeight="1">
      <c r="A41" s="63"/>
      <c r="B41" s="64"/>
      <c r="C41" s="65"/>
      <c r="D41" s="64"/>
      <c r="E41" s="64"/>
      <c r="F41" s="64"/>
      <c r="G41" s="64"/>
      <c r="H41" s="64"/>
      <c r="I41" s="64"/>
      <c r="J41" s="66"/>
      <c r="K41" s="198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200"/>
    </row>
    <row r="42" spans="1:40" ht="22.05" customHeight="1">
      <c r="A42" s="48" t="str">
        <f>มิย.ปรับใหม่!A42</f>
        <v>3. ระดับ ปริญญาตรี รหัสวิชา 01324209 ชื่อวิชา การวิเคราะห์และเปรียบเทียบภาษาอังกฤษกับภาษาไทย จำนวนกลุ่ม (ภาคปกติ) 1 กลุ่ม</v>
      </c>
      <c r="B42" s="49"/>
      <c r="C42" s="50"/>
      <c r="D42" s="49"/>
      <c r="E42" s="49"/>
      <c r="F42" s="49"/>
      <c r="G42" s="49"/>
      <c r="H42" s="49"/>
      <c r="I42" s="49"/>
      <c r="J42" s="51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2"/>
      <c r="AI42" s="52"/>
      <c r="AJ42" s="52"/>
      <c r="AK42" s="52"/>
      <c r="AL42" s="52"/>
      <c r="AM42" s="52"/>
      <c r="AN42" s="53"/>
    </row>
    <row r="43" spans="1:40" ht="22.05" customHeight="1">
      <c r="A43" s="182" t="s">
        <v>34</v>
      </c>
      <c r="B43" s="183"/>
      <c r="C43" s="183"/>
      <c r="D43" s="183"/>
      <c r="E43" s="183"/>
      <c r="F43" s="183"/>
      <c r="G43" s="183"/>
      <c r="H43" s="183"/>
      <c r="I43" s="183"/>
      <c r="J43" s="184"/>
      <c r="K43" s="191" t="str">
        <f>K4</f>
        <v xml:space="preserve">- ออกข้อสอบปลายภาค/ทดสอบย่อย </v>
      </c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3"/>
    </row>
    <row r="44" spans="1:40" ht="22.05" customHeight="1">
      <c r="A44" s="185"/>
      <c r="B44" s="186"/>
      <c r="C44" s="186"/>
      <c r="D44" s="186"/>
      <c r="E44" s="186"/>
      <c r="F44" s="186"/>
      <c r="G44" s="186"/>
      <c r="H44" s="186"/>
      <c r="I44" s="186"/>
      <c r="J44" s="187"/>
      <c r="K44" s="194" t="s">
        <v>8</v>
      </c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</row>
    <row r="45" spans="1:40" ht="22.05" customHeight="1">
      <c r="A45" s="188"/>
      <c r="B45" s="189"/>
      <c r="C45" s="189"/>
      <c r="D45" s="189"/>
      <c r="E45" s="189"/>
      <c r="F45" s="189"/>
      <c r="G45" s="189"/>
      <c r="H45" s="189"/>
      <c r="I45" s="189"/>
      <c r="J45" s="190"/>
      <c r="K45" s="194" t="s">
        <v>38</v>
      </c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</row>
    <row r="46" spans="1:40" ht="22.05" customHeight="1">
      <c r="A46" s="218" t="str">
        <f>มิย.ปรับใหม่!A46</f>
        <v>กลุ่มที่ 03 สอนวัน พุธ 09.00-12.00 น.</v>
      </c>
      <c r="B46" s="219"/>
      <c r="C46" s="219"/>
      <c r="D46" s="219"/>
      <c r="E46" s="219"/>
      <c r="F46" s="219"/>
      <c r="G46" s="219"/>
      <c r="H46" s="219"/>
      <c r="I46" s="219"/>
      <c r="J46" s="220"/>
      <c r="K46" s="198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200"/>
    </row>
    <row r="47" spans="1:40" ht="22.05" customHeight="1">
      <c r="A47" s="201" t="s">
        <v>35</v>
      </c>
      <c r="B47" s="202"/>
      <c r="C47" s="54">
        <f>C9</f>
        <v>13</v>
      </c>
      <c r="D47" s="55" t="s">
        <v>7</v>
      </c>
      <c r="E47" s="56"/>
      <c r="F47" s="57">
        <v>6</v>
      </c>
      <c r="G47" s="157" t="str">
        <f>G9</f>
        <v>ตุลาคม</v>
      </c>
      <c r="H47" s="157"/>
      <c r="I47" s="157"/>
      <c r="J47" s="38">
        <f>มิย.ปรับใหม่!J47</f>
        <v>64</v>
      </c>
      <c r="K47" s="198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200"/>
    </row>
    <row r="48" spans="1:40" ht="22.05" customHeight="1">
      <c r="A48" s="201" t="s">
        <v>35</v>
      </c>
      <c r="B48" s="202"/>
      <c r="C48" s="54">
        <f>C47+1</f>
        <v>14</v>
      </c>
      <c r="D48" s="55" t="s">
        <v>7</v>
      </c>
      <c r="E48" s="56"/>
      <c r="F48" s="57">
        <f>F47+7</f>
        <v>13</v>
      </c>
      <c r="G48" s="157" t="str">
        <f>G47</f>
        <v>ตุลาคม</v>
      </c>
      <c r="H48" s="157"/>
      <c r="I48" s="157"/>
      <c r="J48" s="38">
        <f>มิย.ปรับใหม่!J48</f>
        <v>64</v>
      </c>
      <c r="K48" s="198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200"/>
    </row>
    <row r="49" spans="1:40" ht="22.05" customHeight="1">
      <c r="A49" s="201" t="s">
        <v>35</v>
      </c>
      <c r="B49" s="202"/>
      <c r="C49" s="54">
        <f t="shared" ref="C49:C50" si="10">C48+1</f>
        <v>15</v>
      </c>
      <c r="D49" s="55" t="s">
        <v>7</v>
      </c>
      <c r="E49" s="56"/>
      <c r="F49" s="57">
        <f>F48+7</f>
        <v>20</v>
      </c>
      <c r="G49" s="157" t="str">
        <f t="shared" ref="G49:G50" si="11">G48</f>
        <v>ตุลาคม</v>
      </c>
      <c r="H49" s="157"/>
      <c r="I49" s="157"/>
      <c r="J49" s="38">
        <f>มิย.ปรับใหม่!J49</f>
        <v>64</v>
      </c>
      <c r="K49" s="209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1"/>
    </row>
    <row r="50" spans="1:40" ht="22.05" customHeight="1">
      <c r="A50" s="201" t="s">
        <v>35</v>
      </c>
      <c r="B50" s="202"/>
      <c r="C50" s="54">
        <f t="shared" si="10"/>
        <v>16</v>
      </c>
      <c r="D50" s="55" t="s">
        <v>7</v>
      </c>
      <c r="E50" s="56"/>
      <c r="F50" s="57">
        <f>F49+7</f>
        <v>27</v>
      </c>
      <c r="G50" s="157" t="str">
        <f t="shared" si="11"/>
        <v>ตุลาคม</v>
      </c>
      <c r="H50" s="157"/>
      <c r="I50" s="157"/>
      <c r="J50" s="38">
        <f>มิย.ปรับใหม่!J50</f>
        <v>64</v>
      </c>
      <c r="K50" s="209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1"/>
    </row>
    <row r="51" spans="1:40" ht="22.05" customHeight="1">
      <c r="A51" s="63"/>
      <c r="B51" s="64"/>
      <c r="C51" s="65"/>
      <c r="D51" s="64"/>
      <c r="E51" s="64"/>
      <c r="F51" s="64"/>
      <c r="G51" s="64"/>
      <c r="H51" s="64"/>
      <c r="I51" s="64"/>
      <c r="J51" s="66"/>
      <c r="K51" s="198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200"/>
    </row>
    <row r="52" spans="1:40" ht="22.05" customHeight="1">
      <c r="A52" s="215" t="str">
        <f>มิย.ปรับใหม่!A52</f>
        <v>กลุ่มที่ 04 สอนวัน ศุกร์ 09.00-12.00 น.</v>
      </c>
      <c r="B52" s="216"/>
      <c r="C52" s="216"/>
      <c r="D52" s="216"/>
      <c r="E52" s="216"/>
      <c r="F52" s="216"/>
      <c r="G52" s="216"/>
      <c r="H52" s="216"/>
      <c r="I52" s="216"/>
      <c r="J52" s="217"/>
      <c r="K52" s="198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200"/>
    </row>
    <row r="53" spans="1:40" ht="22.05" customHeight="1">
      <c r="A53" s="201" t="s">
        <v>35</v>
      </c>
      <c r="B53" s="202"/>
      <c r="C53" s="54">
        <f>C15</f>
        <v>13</v>
      </c>
      <c r="D53" s="55" t="s">
        <v>7</v>
      </c>
      <c r="E53" s="56"/>
      <c r="F53" s="57">
        <v>6</v>
      </c>
      <c r="G53" s="157" t="str">
        <f>G15</f>
        <v>ตุลาคม</v>
      </c>
      <c r="H53" s="157"/>
      <c r="I53" s="157"/>
      <c r="J53" s="38">
        <f>มิย.ปรับใหม่!J53</f>
        <v>64</v>
      </c>
      <c r="K53" s="198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200"/>
    </row>
    <row r="54" spans="1:40" ht="22.05" customHeight="1">
      <c r="A54" s="201" t="s">
        <v>35</v>
      </c>
      <c r="B54" s="202"/>
      <c r="C54" s="54">
        <f>C53+1</f>
        <v>14</v>
      </c>
      <c r="D54" s="55" t="s">
        <v>7</v>
      </c>
      <c r="E54" s="56"/>
      <c r="F54" s="57">
        <f>F53+7</f>
        <v>13</v>
      </c>
      <c r="G54" s="157" t="str">
        <f>G53</f>
        <v>ตุลาคม</v>
      </c>
      <c r="H54" s="157"/>
      <c r="I54" s="157"/>
      <c r="J54" s="38">
        <f>มิย.ปรับใหม่!J54</f>
        <v>64</v>
      </c>
      <c r="K54" s="198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200"/>
    </row>
    <row r="55" spans="1:40" ht="22.05" customHeight="1">
      <c r="A55" s="201" t="s">
        <v>35</v>
      </c>
      <c r="B55" s="202"/>
      <c r="C55" s="54">
        <f t="shared" ref="C55:C56" si="12">C54+1</f>
        <v>15</v>
      </c>
      <c r="D55" s="55" t="s">
        <v>7</v>
      </c>
      <c r="E55" s="56"/>
      <c r="F55" s="57">
        <f>F54+7</f>
        <v>20</v>
      </c>
      <c r="G55" s="157" t="str">
        <f t="shared" ref="G55:G56" si="13">G54</f>
        <v>ตุลาคม</v>
      </c>
      <c r="H55" s="157"/>
      <c r="I55" s="157"/>
      <c r="J55" s="38">
        <f>มิย.ปรับใหม่!J55</f>
        <v>64</v>
      </c>
      <c r="K55" s="209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1"/>
    </row>
    <row r="56" spans="1:40" ht="22.05" customHeight="1">
      <c r="A56" s="201" t="s">
        <v>35</v>
      </c>
      <c r="B56" s="202"/>
      <c r="C56" s="54">
        <f t="shared" si="12"/>
        <v>16</v>
      </c>
      <c r="D56" s="55" t="s">
        <v>7</v>
      </c>
      <c r="E56" s="56"/>
      <c r="F56" s="57">
        <f>F55+7</f>
        <v>27</v>
      </c>
      <c r="G56" s="157" t="str">
        <f t="shared" si="13"/>
        <v>ตุลาคม</v>
      </c>
      <c r="H56" s="157"/>
      <c r="I56" s="157"/>
      <c r="J56" s="38">
        <f>มิย.ปรับใหม่!J56</f>
        <v>64</v>
      </c>
      <c r="K56" s="209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1"/>
    </row>
    <row r="57" spans="1:40" ht="22.05" customHeight="1">
      <c r="A57" s="63"/>
      <c r="B57" s="64"/>
      <c r="C57" s="65"/>
      <c r="D57" s="64"/>
      <c r="E57" s="64"/>
      <c r="F57" s="64"/>
      <c r="G57" s="64"/>
      <c r="H57" s="64"/>
      <c r="I57" s="64"/>
      <c r="J57" s="66"/>
      <c r="K57" s="198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200"/>
    </row>
    <row r="58" spans="1:40" ht="22.05" customHeight="1">
      <c r="A58" s="212"/>
      <c r="B58" s="213"/>
      <c r="C58" s="213"/>
      <c r="D58" s="213"/>
      <c r="E58" s="213"/>
      <c r="F58" s="213"/>
      <c r="G58" s="213"/>
      <c r="H58" s="213"/>
      <c r="I58" s="213"/>
      <c r="J58" s="214"/>
      <c r="K58" s="198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200"/>
    </row>
    <row r="59" spans="1:40" ht="22.05" customHeight="1">
      <c r="A59" s="60"/>
      <c r="B59" s="61"/>
      <c r="C59" s="61"/>
      <c r="D59" s="58"/>
      <c r="E59" s="62"/>
      <c r="F59" s="62"/>
      <c r="G59" s="62"/>
      <c r="H59" s="58"/>
      <c r="I59" s="58"/>
      <c r="J59" s="59"/>
      <c r="K59" s="198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200"/>
    </row>
    <row r="60" spans="1:40" ht="22.05" customHeight="1">
      <c r="A60" s="60"/>
      <c r="B60" s="61"/>
      <c r="C60" s="61"/>
      <c r="D60" s="58"/>
      <c r="E60" s="62"/>
      <c r="F60" s="62"/>
      <c r="G60" s="62"/>
      <c r="H60" s="58"/>
      <c r="I60" s="58"/>
      <c r="J60" s="59"/>
      <c r="K60" s="198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200"/>
    </row>
    <row r="61" spans="1:40" ht="22.05" customHeight="1">
      <c r="A61" s="60"/>
      <c r="B61" s="61"/>
      <c r="C61" s="61"/>
      <c r="D61" s="58"/>
      <c r="E61" s="62"/>
      <c r="F61" s="62"/>
      <c r="G61" s="62"/>
      <c r="H61" s="58"/>
      <c r="I61" s="58"/>
      <c r="J61" s="59"/>
      <c r="K61" s="198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200"/>
    </row>
    <row r="62" spans="1:40" ht="22.05" customHeight="1">
      <c r="A62" s="60"/>
      <c r="B62" s="61"/>
      <c r="C62" s="61"/>
      <c r="D62" s="58"/>
      <c r="E62" s="62"/>
      <c r="F62" s="62"/>
      <c r="G62" s="62"/>
      <c r="H62" s="58"/>
      <c r="I62" s="58"/>
      <c r="J62" s="59"/>
      <c r="K62" s="198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200"/>
    </row>
    <row r="63" spans="1:40" ht="22.05" customHeight="1">
      <c r="A63" s="63"/>
      <c r="B63" s="64"/>
      <c r="C63" s="65"/>
      <c r="D63" s="64"/>
      <c r="E63" s="64"/>
      <c r="F63" s="64"/>
      <c r="G63" s="64"/>
      <c r="H63" s="64"/>
      <c r="I63" s="64"/>
      <c r="J63" s="66"/>
      <c r="K63" s="198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200"/>
    </row>
    <row r="64" spans="1:40" ht="22.05" customHeight="1">
      <c r="A64" s="60"/>
      <c r="B64" s="61"/>
      <c r="C64" s="61"/>
      <c r="D64" s="58"/>
      <c r="E64" s="62"/>
      <c r="F64" s="62"/>
      <c r="G64" s="62"/>
      <c r="H64" s="58"/>
      <c r="I64" s="58"/>
      <c r="J64" s="59"/>
      <c r="K64" s="198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200"/>
    </row>
    <row r="65" spans="1:40" ht="22.05" customHeight="1">
      <c r="A65" s="60"/>
      <c r="B65" s="61"/>
      <c r="C65" s="61"/>
      <c r="D65" s="58"/>
      <c r="E65" s="62"/>
      <c r="F65" s="62"/>
      <c r="G65" s="62"/>
      <c r="H65" s="58"/>
      <c r="I65" s="58"/>
      <c r="J65" s="59"/>
      <c r="K65" s="198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200"/>
    </row>
    <row r="66" spans="1:40" ht="22.05" customHeight="1">
      <c r="A66" s="60"/>
      <c r="B66" s="61"/>
      <c r="C66" s="61"/>
      <c r="D66" s="58"/>
      <c r="E66" s="62"/>
      <c r="F66" s="62"/>
      <c r="G66" s="62"/>
      <c r="H66" s="58"/>
      <c r="I66" s="58"/>
      <c r="J66" s="59"/>
      <c r="K66" s="198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200"/>
    </row>
    <row r="67" spans="1:40" ht="22.05" customHeight="1">
      <c r="A67" s="60"/>
      <c r="B67" s="61"/>
      <c r="C67" s="61"/>
      <c r="D67" s="58"/>
      <c r="E67" s="62"/>
      <c r="F67" s="62"/>
      <c r="G67" s="62"/>
      <c r="H67" s="58"/>
      <c r="I67" s="58"/>
      <c r="J67" s="59"/>
      <c r="K67" s="198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200"/>
    </row>
    <row r="68" spans="1:40" ht="22.05" customHeight="1">
      <c r="A68" s="63"/>
      <c r="B68" s="64"/>
      <c r="C68" s="65"/>
      <c r="D68" s="64"/>
      <c r="E68" s="64"/>
      <c r="F68" s="64"/>
      <c r="G68" s="64"/>
      <c r="H68" s="64"/>
      <c r="I68" s="64"/>
      <c r="J68" s="66"/>
      <c r="K68" s="198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200"/>
    </row>
    <row r="69" spans="1:40" ht="22.95" customHeight="1"/>
    <row r="70" spans="1:40" ht="22.95" customHeight="1"/>
    <row r="71" spans="1:40" ht="22.95" customHeight="1"/>
    <row r="72" spans="1:40" ht="22.95" customHeight="1"/>
    <row r="73" spans="1:40" ht="22.95" customHeight="1"/>
    <row r="74" spans="1:40" ht="22.95" customHeight="1"/>
    <row r="75" spans="1:40" ht="22.95" customHeight="1"/>
    <row r="76" spans="1:40" ht="22.95" customHeight="1"/>
    <row r="77" spans="1:40" ht="22.95" customHeight="1"/>
    <row r="78" spans="1:40" ht="22.95" customHeight="1"/>
    <row r="79" spans="1:40" ht="22.95" customHeight="1"/>
    <row r="80" spans="1:4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22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51">
    <mergeCell ref="K65:AN65"/>
    <mergeCell ref="K66:AN66"/>
    <mergeCell ref="K67:AN67"/>
    <mergeCell ref="K68:AN68"/>
    <mergeCell ref="G9:I9"/>
    <mergeCell ref="G10:I10"/>
    <mergeCell ref="G11:I11"/>
    <mergeCell ref="G12:I12"/>
    <mergeCell ref="G15:I15"/>
    <mergeCell ref="G16:I16"/>
    <mergeCell ref="K59:AN59"/>
    <mergeCell ref="K60:AN60"/>
    <mergeCell ref="K61:AN61"/>
    <mergeCell ref="K62:AN62"/>
    <mergeCell ref="K63:AN63"/>
    <mergeCell ref="K64:AN64"/>
    <mergeCell ref="A46:J46"/>
    <mergeCell ref="K46:AN46"/>
    <mergeCell ref="A47:B47"/>
    <mergeCell ref="K47:AN47"/>
    <mergeCell ref="A48:B48"/>
    <mergeCell ref="K48:AN48"/>
    <mergeCell ref="G47:I47"/>
    <mergeCell ref="G48:I48"/>
    <mergeCell ref="A49:B49"/>
    <mergeCell ref="K49:AN49"/>
    <mergeCell ref="A50:B50"/>
    <mergeCell ref="K50:AN50"/>
    <mergeCell ref="K51:AN51"/>
    <mergeCell ref="A58:J58"/>
    <mergeCell ref="K58:AN58"/>
    <mergeCell ref="G49:I49"/>
    <mergeCell ref="G50:I50"/>
    <mergeCell ref="A52:J52"/>
    <mergeCell ref="K57:AN57"/>
    <mergeCell ref="A55:B55"/>
    <mergeCell ref="G55:I55"/>
    <mergeCell ref="K55:AN55"/>
    <mergeCell ref="A56:B56"/>
    <mergeCell ref="G56:I56"/>
    <mergeCell ref="K56:AN56"/>
    <mergeCell ref="K52:AN52"/>
    <mergeCell ref="A53:B53"/>
    <mergeCell ref="G53:I53"/>
    <mergeCell ref="K53:AN53"/>
    <mergeCell ref="A54:B54"/>
    <mergeCell ref="G54:I54"/>
    <mergeCell ref="K54:AN54"/>
    <mergeCell ref="A40:B40"/>
    <mergeCell ref="K40:AE40"/>
    <mergeCell ref="K41:AN41"/>
    <mergeCell ref="A43:J45"/>
    <mergeCell ref="K43:AN43"/>
    <mergeCell ref="K44:AN44"/>
    <mergeCell ref="K45:AN45"/>
    <mergeCell ref="G40:I40"/>
    <mergeCell ref="A37:B37"/>
    <mergeCell ref="K37:AN37"/>
    <mergeCell ref="A38:B38"/>
    <mergeCell ref="K38:AN38"/>
    <mergeCell ref="A39:B39"/>
    <mergeCell ref="K39:AE39"/>
    <mergeCell ref="G38:I38"/>
    <mergeCell ref="G39:I39"/>
    <mergeCell ref="G37:I37"/>
    <mergeCell ref="A33:B33"/>
    <mergeCell ref="K33:AE33"/>
    <mergeCell ref="A34:B34"/>
    <mergeCell ref="K34:AE34"/>
    <mergeCell ref="K35:AN35"/>
    <mergeCell ref="A36:J36"/>
    <mergeCell ref="K36:AN36"/>
    <mergeCell ref="A30:J30"/>
    <mergeCell ref="K30:AN30"/>
    <mergeCell ref="A31:B31"/>
    <mergeCell ref="K31:AN31"/>
    <mergeCell ref="A32:B32"/>
    <mergeCell ref="K32:AN32"/>
    <mergeCell ref="G31:I31"/>
    <mergeCell ref="G32:I32"/>
    <mergeCell ref="G33:I33"/>
    <mergeCell ref="G34:I34"/>
    <mergeCell ref="K27:AN27"/>
    <mergeCell ref="K28:AN28"/>
    <mergeCell ref="K29:AN29"/>
    <mergeCell ref="K25:AN25"/>
    <mergeCell ref="A22:B22"/>
    <mergeCell ref="K22:AN22"/>
    <mergeCell ref="A23:B23"/>
    <mergeCell ref="K23:AN23"/>
    <mergeCell ref="A24:B24"/>
    <mergeCell ref="K24:AE24"/>
    <mergeCell ref="G22:I22"/>
    <mergeCell ref="G23:I23"/>
    <mergeCell ref="G24:I24"/>
    <mergeCell ref="A27:J29"/>
    <mergeCell ref="BU18:BW18"/>
    <mergeCell ref="BX18:BY18"/>
    <mergeCell ref="K19:AN19"/>
    <mergeCell ref="A20:J20"/>
    <mergeCell ref="K20:AN20"/>
    <mergeCell ref="A21:B21"/>
    <mergeCell ref="K21:AN21"/>
    <mergeCell ref="A17:B17"/>
    <mergeCell ref="K17:AN17"/>
    <mergeCell ref="BE17:BL17"/>
    <mergeCell ref="BR17:BY17"/>
    <mergeCell ref="A18:B18"/>
    <mergeCell ref="K18:AN18"/>
    <mergeCell ref="AT18:AV18"/>
    <mergeCell ref="AW18:AX18"/>
    <mergeCell ref="BH18:BJ18"/>
    <mergeCell ref="BK18:BL18"/>
    <mergeCell ref="G17:I17"/>
    <mergeCell ref="G21:I21"/>
    <mergeCell ref="G18:I18"/>
    <mergeCell ref="A12:B12"/>
    <mergeCell ref="K12:AN12"/>
    <mergeCell ref="AR12:AW12"/>
    <mergeCell ref="BE12:BJ12"/>
    <mergeCell ref="BE15:BK15"/>
    <mergeCell ref="BR15:BX15"/>
    <mergeCell ref="A16:B16"/>
    <mergeCell ref="K16:AN16"/>
    <mergeCell ref="BE16:BL16"/>
    <mergeCell ref="BR16:BZ16"/>
    <mergeCell ref="K13:AN13"/>
    <mergeCell ref="A14:J14"/>
    <mergeCell ref="K14:AN14"/>
    <mergeCell ref="A15:B15"/>
    <mergeCell ref="K15:AN15"/>
    <mergeCell ref="AR15:AX15"/>
    <mergeCell ref="A9:B9"/>
    <mergeCell ref="K9:AN9"/>
    <mergeCell ref="BJ8:BL8"/>
    <mergeCell ref="BM8:BN8"/>
    <mergeCell ref="BV9:BX9"/>
    <mergeCell ref="BY9:BZ9"/>
    <mergeCell ref="A10:B10"/>
    <mergeCell ref="K10:AN10"/>
    <mergeCell ref="A11:B11"/>
    <mergeCell ref="K11:AN11"/>
    <mergeCell ref="S1:U1"/>
    <mergeCell ref="A2:AN2"/>
    <mergeCell ref="A3:AN3"/>
    <mergeCell ref="A4:J6"/>
    <mergeCell ref="K4:AN4"/>
    <mergeCell ref="K5:AN5"/>
    <mergeCell ref="K6:AN6"/>
    <mergeCell ref="A8:J8"/>
    <mergeCell ref="K8:AN8"/>
  </mergeCells>
  <pageMargins left="0.7" right="0.7" top="0.75" bottom="0.75" header="0.3" footer="0.3"/>
  <pageSetup paperSize="9" scale="86" orientation="landscape" r:id="rId1"/>
  <headerFooter>
    <oddHeader>&amp;R&amp;"TH SarabunPSK,Regular"&amp;10แบบฟอร์มหมายเลข ป.2</oddHeader>
    <oddFooter>&amp;C&amp;"TH SarabunPSK,Regular"&amp;10หน้า &amp;P จาก &amp;N</oddFooter>
  </headerFooter>
  <rowBreaks count="1" manualBreakCount="1">
    <brk id="78" max="16383" man="1"/>
  </rowBreaks>
  <colBreaks count="1" manualBreakCount="1">
    <brk id="4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5462E-AAC7-452D-9E8B-B03370EB49A7}">
  <sheetPr>
    <tabColor rgb="FFFF0000"/>
  </sheetPr>
  <dimension ref="A1:CB239"/>
  <sheetViews>
    <sheetView tabSelected="1" view="pageBreakPreview" zoomScaleNormal="94" zoomScaleSheetLayoutView="100" workbookViewId="0">
      <selection activeCell="K6" sqref="K6:AN6"/>
    </sheetView>
  </sheetViews>
  <sheetFormatPr defaultRowHeight="14.4"/>
  <cols>
    <col min="1" max="2" width="3.77734375" style="80" customWidth="1"/>
    <col min="3" max="3" width="3.77734375" style="99" customWidth="1"/>
    <col min="4" max="95" width="3.77734375" style="80" customWidth="1"/>
    <col min="96" max="16384" width="8.88671875" style="80"/>
  </cols>
  <sheetData>
    <row r="1" spans="1:80" ht="22.05" customHeight="1">
      <c r="B1" s="81"/>
      <c r="C1" s="82"/>
      <c r="D1" s="81"/>
      <c r="E1" s="81"/>
      <c r="F1" s="81"/>
      <c r="G1" s="81"/>
      <c r="H1" s="81"/>
      <c r="I1" s="81"/>
      <c r="J1" s="81"/>
      <c r="K1" s="81"/>
      <c r="L1" s="81"/>
      <c r="M1" s="81" t="s">
        <v>22</v>
      </c>
      <c r="N1" s="81"/>
      <c r="O1" s="81"/>
      <c r="P1" s="81"/>
      <c r="Q1" s="81"/>
      <c r="R1" s="81"/>
      <c r="S1" s="135" t="s">
        <v>44</v>
      </c>
      <c r="T1" s="135"/>
      <c r="U1" s="135"/>
      <c r="V1" s="81" t="s">
        <v>45</v>
      </c>
      <c r="W1" s="81"/>
      <c r="X1" s="81"/>
      <c r="Y1" s="81"/>
      <c r="Z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19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80" ht="22.05" customHeight="1">
      <c r="A2" s="135" t="s">
        <v>59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01"/>
      <c r="AP2" s="101"/>
      <c r="AQ2" s="101"/>
      <c r="AR2" s="101"/>
      <c r="AS2" s="101"/>
      <c r="AT2" s="101"/>
      <c r="AU2" s="100"/>
      <c r="AV2" s="2" t="s">
        <v>3</v>
      </c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80" ht="22.05" customHeight="1">
      <c r="A3" s="135" t="s">
        <v>57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00"/>
      <c r="AP3" s="100"/>
      <c r="AQ3" s="100"/>
      <c r="AR3" s="100"/>
      <c r="AS3" s="100"/>
      <c r="AT3" s="100"/>
      <c r="AU3" s="100"/>
      <c r="AV3" s="1"/>
      <c r="AW3" s="4" t="s">
        <v>30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2"/>
      <c r="BN3" s="4" t="str">
        <f>S1</f>
        <v>พฤศจิกายน</v>
      </c>
      <c r="BO3" s="4"/>
      <c r="BP3" s="4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80" ht="22.05" customHeight="1">
      <c r="A4" s="221" t="s">
        <v>34</v>
      </c>
      <c r="B4" s="222"/>
      <c r="C4" s="222"/>
      <c r="D4" s="222"/>
      <c r="E4" s="222"/>
      <c r="F4" s="222"/>
      <c r="G4" s="222"/>
      <c r="H4" s="222"/>
      <c r="I4" s="222"/>
      <c r="J4" s="223"/>
      <c r="K4" s="230" t="s">
        <v>1</v>
      </c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2"/>
      <c r="AO4" s="33"/>
      <c r="AP4" s="33"/>
      <c r="AQ4" s="33"/>
      <c r="AR4" s="33"/>
      <c r="AS4" s="33"/>
      <c r="AT4" s="33"/>
      <c r="AU4" s="100"/>
      <c r="AV4" s="2" t="s">
        <v>4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0" ht="22.05" customHeight="1">
      <c r="A5" s="224"/>
      <c r="B5" s="225"/>
      <c r="C5" s="225"/>
      <c r="D5" s="225"/>
      <c r="E5" s="225"/>
      <c r="F5" s="225"/>
      <c r="G5" s="225"/>
      <c r="H5" s="225"/>
      <c r="I5" s="225"/>
      <c r="J5" s="226"/>
      <c r="K5" s="233" t="s">
        <v>8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103"/>
      <c r="AP5" s="103"/>
      <c r="AQ5" s="103"/>
      <c r="AR5" s="103"/>
      <c r="AS5" s="103"/>
      <c r="AT5" s="103"/>
      <c r="AU5" s="102"/>
      <c r="AV5" s="102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80" ht="22.05" customHeight="1">
      <c r="A6" s="227"/>
      <c r="B6" s="228"/>
      <c r="C6" s="228"/>
      <c r="D6" s="228"/>
      <c r="E6" s="228"/>
      <c r="F6" s="228"/>
      <c r="G6" s="228"/>
      <c r="H6" s="228"/>
      <c r="I6" s="228"/>
      <c r="J6" s="229"/>
      <c r="K6" s="233" t="s">
        <v>38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2"/>
      <c r="BF6" s="102"/>
      <c r="BG6" s="2" t="s">
        <v>2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2" t="s">
        <v>5</v>
      </c>
      <c r="BT6" s="1"/>
      <c r="BU6" s="1"/>
      <c r="BV6" s="1"/>
      <c r="BW6" s="1"/>
      <c r="BX6" s="1"/>
      <c r="BY6" s="1"/>
      <c r="BZ6" s="1"/>
      <c r="CA6" s="1"/>
    </row>
    <row r="7" spans="1:80" ht="22.05" customHeight="1">
      <c r="A7" s="84" t="s">
        <v>31</v>
      </c>
      <c r="B7" s="85"/>
      <c r="C7" s="86"/>
      <c r="D7" s="85"/>
      <c r="E7" s="85"/>
      <c r="F7" s="85"/>
      <c r="G7" s="85"/>
      <c r="H7" s="85"/>
      <c r="I7" s="85"/>
      <c r="J7" s="87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8"/>
      <c r="AI7" s="88"/>
      <c r="AJ7" s="88"/>
      <c r="AK7" s="88"/>
      <c r="AL7" s="88"/>
      <c r="AM7" s="88"/>
      <c r="AN7" s="89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33"/>
      <c r="BF7" s="33"/>
      <c r="BG7" s="2" t="s">
        <v>63</v>
      </c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U7" s="2" t="s">
        <v>64</v>
      </c>
      <c r="BV7" s="1"/>
      <c r="BW7" s="1"/>
      <c r="BX7" s="1"/>
      <c r="BY7" s="1"/>
      <c r="BZ7" s="1"/>
      <c r="CA7" s="1"/>
    </row>
    <row r="8" spans="1:80" ht="22.05" customHeight="1">
      <c r="A8" s="234" t="s">
        <v>60</v>
      </c>
      <c r="B8" s="235"/>
      <c r="C8" s="235"/>
      <c r="D8" s="235"/>
      <c r="E8" s="235"/>
      <c r="F8" s="235"/>
      <c r="G8" s="235"/>
      <c r="H8" s="235"/>
      <c r="I8" s="235"/>
      <c r="J8" s="236"/>
      <c r="K8" s="237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9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"/>
      <c r="BF8" s="1"/>
      <c r="BG8" s="2"/>
      <c r="BH8" s="3" t="s">
        <v>19</v>
      </c>
      <c r="BI8" s="3">
        <v>30</v>
      </c>
      <c r="BJ8" s="134" t="str">
        <f>S1</f>
        <v>พฤศจิกายน</v>
      </c>
      <c r="BK8" s="134"/>
      <c r="BL8" s="134"/>
      <c r="BM8" s="138">
        <v>2564</v>
      </c>
      <c r="BN8" s="138"/>
      <c r="BO8" s="1"/>
      <c r="BP8" s="1"/>
      <c r="BQ8" s="1"/>
      <c r="BR8" s="1"/>
      <c r="BT8" s="1"/>
      <c r="BU8" s="2" t="s">
        <v>66</v>
      </c>
      <c r="BV8" s="1"/>
      <c r="BW8" s="1"/>
      <c r="BX8" s="1"/>
      <c r="BY8" s="1"/>
      <c r="BZ8" s="1"/>
      <c r="CA8" s="1"/>
    </row>
    <row r="9" spans="1:80" ht="22.05" customHeight="1">
      <c r="A9" s="240" t="s">
        <v>35</v>
      </c>
      <c r="B9" s="241"/>
      <c r="C9" s="76">
        <v>1</v>
      </c>
      <c r="D9" s="77" t="s">
        <v>7</v>
      </c>
      <c r="E9" s="78"/>
      <c r="F9" s="79">
        <v>22</v>
      </c>
      <c r="G9" s="242" t="str">
        <f>S1</f>
        <v>พฤศจิกายน</v>
      </c>
      <c r="H9" s="242"/>
      <c r="I9" s="242"/>
      <c r="J9" s="79">
        <v>64</v>
      </c>
      <c r="K9" s="237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9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2"/>
      <c r="BT9" s="3" t="s">
        <v>19</v>
      </c>
      <c r="BU9" s="3">
        <f>BI8</f>
        <v>30</v>
      </c>
      <c r="BV9" s="134" t="str">
        <f>S1</f>
        <v>พฤศจิกายน</v>
      </c>
      <c r="BW9" s="134"/>
      <c r="BX9" s="134"/>
      <c r="BY9" s="138">
        <v>2564</v>
      </c>
      <c r="BZ9" s="138"/>
      <c r="CA9" s="1"/>
    </row>
    <row r="10" spans="1:80" ht="22.05" customHeight="1">
      <c r="A10" s="240" t="s">
        <v>35</v>
      </c>
      <c r="B10" s="241"/>
      <c r="C10" s="76">
        <f>C9+1</f>
        <v>2</v>
      </c>
      <c r="D10" s="77" t="s">
        <v>7</v>
      </c>
      <c r="E10" s="78"/>
      <c r="F10" s="79">
        <f>F9+7</f>
        <v>29</v>
      </c>
      <c r="G10" s="242" t="str">
        <f>G9</f>
        <v>พฤศจิกายน</v>
      </c>
      <c r="H10" s="242"/>
      <c r="I10" s="242"/>
      <c r="J10" s="79">
        <f>J9</f>
        <v>64</v>
      </c>
      <c r="K10" s="237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2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83"/>
    </row>
    <row r="11" spans="1:80" ht="22.05" customHeight="1">
      <c r="A11" s="243" t="s">
        <v>35</v>
      </c>
      <c r="B11" s="244"/>
      <c r="C11" s="105">
        <f t="shared" ref="C11:C12" si="0">C10+1</f>
        <v>3</v>
      </c>
      <c r="D11" s="106" t="s">
        <v>7</v>
      </c>
      <c r="E11" s="107"/>
      <c r="F11" s="108">
        <f t="shared" ref="F11:F12" si="1">F10+7</f>
        <v>36</v>
      </c>
      <c r="G11" s="245" t="str">
        <f t="shared" ref="G11:G12" si="2">G10</f>
        <v>พฤศจิกายน</v>
      </c>
      <c r="H11" s="245"/>
      <c r="I11" s="245"/>
      <c r="J11" s="108">
        <f t="shared" ref="J11:J12" si="3">J10</f>
        <v>64</v>
      </c>
      <c r="K11" s="237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9"/>
      <c r="AO11" s="1"/>
      <c r="AP11" s="28"/>
      <c r="AQ11" s="20" t="s">
        <v>24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9"/>
      <c r="BB11" s="1"/>
      <c r="BC11" s="28"/>
      <c r="BD11" s="20" t="s">
        <v>24</v>
      </c>
      <c r="BE11" s="21"/>
      <c r="BF11" s="21"/>
      <c r="BG11" s="21"/>
      <c r="BH11" s="21"/>
      <c r="BI11" s="21"/>
      <c r="BJ11" s="21"/>
      <c r="BK11" s="21"/>
      <c r="BL11" s="21"/>
      <c r="BM11" s="21"/>
      <c r="BN11" s="29"/>
      <c r="BO11" s="7"/>
      <c r="BP11" s="28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9"/>
    </row>
    <row r="12" spans="1:80" ht="22.05" customHeight="1">
      <c r="A12" s="243" t="s">
        <v>35</v>
      </c>
      <c r="B12" s="244"/>
      <c r="C12" s="105">
        <f t="shared" si="0"/>
        <v>4</v>
      </c>
      <c r="D12" s="106" t="s">
        <v>7</v>
      </c>
      <c r="E12" s="107"/>
      <c r="F12" s="108">
        <f t="shared" si="1"/>
        <v>43</v>
      </c>
      <c r="G12" s="245" t="str">
        <f t="shared" si="2"/>
        <v>พฤศจิกายน</v>
      </c>
      <c r="H12" s="245"/>
      <c r="I12" s="245"/>
      <c r="J12" s="108">
        <f t="shared" si="3"/>
        <v>64</v>
      </c>
      <c r="K12" s="237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9"/>
      <c r="AO12" s="1"/>
      <c r="AP12" s="6"/>
      <c r="AQ12" s="7"/>
      <c r="AR12" s="138" t="s">
        <v>14</v>
      </c>
      <c r="AS12" s="138"/>
      <c r="AT12" s="138"/>
      <c r="AU12" s="138"/>
      <c r="AV12" s="138"/>
      <c r="AW12" s="138"/>
      <c r="AX12" s="7"/>
      <c r="AY12" s="7"/>
      <c r="AZ12" s="7"/>
      <c r="BA12" s="5"/>
      <c r="BB12" s="7"/>
      <c r="BC12" s="6"/>
      <c r="BD12" s="7"/>
      <c r="BE12" s="138" t="s">
        <v>14</v>
      </c>
      <c r="BF12" s="138"/>
      <c r="BG12" s="138"/>
      <c r="BH12" s="138"/>
      <c r="BI12" s="138"/>
      <c r="BJ12" s="138"/>
      <c r="BK12" s="7"/>
      <c r="BL12" s="7"/>
      <c r="BM12" s="7"/>
      <c r="BN12" s="5"/>
      <c r="BO12" s="7"/>
      <c r="BP12" s="6"/>
      <c r="BQ12" s="7"/>
      <c r="BR12" s="7"/>
      <c r="BS12" s="3"/>
      <c r="BT12" s="3"/>
      <c r="BU12" s="7"/>
      <c r="BV12" s="7"/>
      <c r="BW12" s="7"/>
      <c r="BX12" s="7"/>
      <c r="BY12" s="7"/>
      <c r="BZ12" s="7"/>
      <c r="CA12" s="5"/>
      <c r="CB12" s="83"/>
    </row>
    <row r="13" spans="1:80" ht="22.05" customHeight="1">
      <c r="A13" s="90"/>
      <c r="B13" s="91"/>
      <c r="C13" s="91"/>
      <c r="D13" s="92"/>
      <c r="E13" s="93"/>
      <c r="F13" s="93"/>
      <c r="G13" s="93"/>
      <c r="H13" s="92"/>
      <c r="I13" s="92"/>
      <c r="J13" s="94"/>
      <c r="K13" s="237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9"/>
      <c r="AO13" s="7"/>
      <c r="AP13" s="6"/>
      <c r="AQ13" s="7"/>
      <c r="AR13" s="30" t="s">
        <v>17</v>
      </c>
      <c r="AS13" s="3" t="s">
        <v>15</v>
      </c>
      <c r="AT13" s="3"/>
      <c r="AU13" s="30" t="s">
        <v>17</v>
      </c>
      <c r="AV13" s="3" t="s">
        <v>16</v>
      </c>
      <c r="AW13" s="3"/>
      <c r="AX13" s="7"/>
      <c r="AY13" s="7"/>
      <c r="AZ13" s="7"/>
      <c r="BA13" s="5"/>
      <c r="BB13" s="7"/>
      <c r="BC13" s="6"/>
      <c r="BD13" s="7"/>
      <c r="BE13" s="30" t="s">
        <v>17</v>
      </c>
      <c r="BF13" s="3" t="s">
        <v>15</v>
      </c>
      <c r="BG13" s="3"/>
      <c r="BH13" s="30" t="s">
        <v>17</v>
      </c>
      <c r="BI13" s="3" t="s">
        <v>16</v>
      </c>
      <c r="BJ13" s="3"/>
      <c r="BK13" s="7"/>
      <c r="BL13" s="7"/>
      <c r="BM13" s="7"/>
      <c r="BN13" s="5"/>
      <c r="BO13" s="7"/>
      <c r="BP13" s="6"/>
      <c r="BQ13" s="7"/>
      <c r="BR13" s="30" t="s">
        <v>17</v>
      </c>
      <c r="BS13" s="3" t="s">
        <v>15</v>
      </c>
      <c r="BT13" s="3"/>
      <c r="BU13" s="30" t="s">
        <v>17</v>
      </c>
      <c r="BV13" s="3" t="s">
        <v>16</v>
      </c>
      <c r="BW13" s="3"/>
      <c r="BX13" s="7"/>
      <c r="BY13" s="7"/>
      <c r="BZ13" s="7"/>
      <c r="CA13" s="5"/>
    </row>
    <row r="14" spans="1:80" ht="22.05" customHeight="1">
      <c r="A14" s="84" t="s">
        <v>61</v>
      </c>
      <c r="B14" s="85"/>
      <c r="C14" s="86"/>
      <c r="D14" s="85"/>
      <c r="E14" s="85"/>
      <c r="F14" s="85"/>
      <c r="G14" s="85"/>
      <c r="H14" s="85"/>
      <c r="I14" s="85"/>
      <c r="J14" s="87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8"/>
      <c r="AI14" s="88"/>
      <c r="AJ14" s="88"/>
      <c r="AK14" s="88"/>
      <c r="AL14" s="88"/>
      <c r="AM14" s="88"/>
      <c r="AN14" s="89"/>
      <c r="AO14" s="7"/>
      <c r="AP14" s="6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5"/>
      <c r="BB14" s="7"/>
      <c r="BC14" s="6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5"/>
      <c r="BO14" s="7"/>
      <c r="BP14" s="6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5"/>
    </row>
    <row r="15" spans="1:80" ht="22.05" customHeight="1">
      <c r="A15" s="234" t="s">
        <v>62</v>
      </c>
      <c r="B15" s="235"/>
      <c r="C15" s="235"/>
      <c r="D15" s="235"/>
      <c r="E15" s="235"/>
      <c r="F15" s="235"/>
      <c r="G15" s="235"/>
      <c r="H15" s="235"/>
      <c r="I15" s="235"/>
      <c r="J15" s="236"/>
      <c r="K15" s="237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9"/>
      <c r="AO15" s="7"/>
      <c r="AP15" s="6"/>
      <c r="AQ15" s="7"/>
      <c r="AR15" s="138" t="s">
        <v>18</v>
      </c>
      <c r="AS15" s="138"/>
      <c r="AT15" s="138"/>
      <c r="AU15" s="138"/>
      <c r="AV15" s="138"/>
      <c r="AW15" s="138"/>
      <c r="AX15" s="138"/>
      <c r="AY15" s="7"/>
      <c r="AZ15" s="7"/>
      <c r="BA15" s="5"/>
      <c r="BB15" s="7"/>
      <c r="BC15" s="6"/>
      <c r="BD15" s="7"/>
      <c r="BE15" s="138" t="s">
        <v>18</v>
      </c>
      <c r="BF15" s="138"/>
      <c r="BG15" s="138"/>
      <c r="BH15" s="138"/>
      <c r="BI15" s="138"/>
      <c r="BJ15" s="138"/>
      <c r="BK15" s="138"/>
      <c r="BL15" s="7"/>
      <c r="BM15" s="7"/>
      <c r="BN15" s="5"/>
      <c r="BO15" s="7"/>
      <c r="BP15" s="6"/>
      <c r="BQ15" s="7"/>
      <c r="BR15" s="138" t="s">
        <v>18</v>
      </c>
      <c r="BS15" s="138"/>
      <c r="BT15" s="138"/>
      <c r="BU15" s="138"/>
      <c r="BV15" s="138"/>
      <c r="BW15" s="138"/>
      <c r="BX15" s="138"/>
      <c r="BY15" s="7"/>
      <c r="BZ15" s="7"/>
      <c r="CA15" s="5"/>
    </row>
    <row r="16" spans="1:80" ht="22.05" customHeight="1">
      <c r="A16" s="240" t="s">
        <v>35</v>
      </c>
      <c r="B16" s="241"/>
      <c r="C16" s="76">
        <v>1</v>
      </c>
      <c r="D16" s="77" t="s">
        <v>7</v>
      </c>
      <c r="E16" s="78"/>
      <c r="F16" s="79">
        <v>22</v>
      </c>
      <c r="G16" s="242" t="str">
        <f>G9</f>
        <v>พฤศจิกายน</v>
      </c>
      <c r="H16" s="242"/>
      <c r="I16" s="242"/>
      <c r="J16" s="79">
        <v>64</v>
      </c>
      <c r="K16" s="237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9"/>
      <c r="AO16" s="7"/>
      <c r="AP16" s="6"/>
      <c r="AQ16" s="7"/>
      <c r="AR16" s="1"/>
      <c r="AS16" s="158" t="s">
        <v>64</v>
      </c>
      <c r="AT16" s="158"/>
      <c r="AU16" s="158"/>
      <c r="AV16" s="158"/>
      <c r="AW16" s="158"/>
      <c r="AX16" s="158"/>
      <c r="AY16" s="7"/>
      <c r="AZ16" s="7"/>
      <c r="BA16" s="5"/>
      <c r="BB16" s="7"/>
      <c r="BC16" s="6"/>
      <c r="BD16" s="7"/>
      <c r="BE16" s="158" t="s">
        <v>26</v>
      </c>
      <c r="BF16" s="158"/>
      <c r="BG16" s="158"/>
      <c r="BH16" s="158"/>
      <c r="BI16" s="158"/>
      <c r="BJ16" s="158"/>
      <c r="BK16" s="158"/>
      <c r="BL16" s="158"/>
      <c r="BM16" s="7"/>
      <c r="BN16" s="5"/>
      <c r="BO16" s="7"/>
      <c r="BP16" s="6"/>
      <c r="BQ16" s="7"/>
      <c r="BR16" s="158" t="s">
        <v>28</v>
      </c>
      <c r="BS16" s="158"/>
      <c r="BT16" s="158"/>
      <c r="BU16" s="158"/>
      <c r="BV16" s="158"/>
      <c r="BW16" s="158"/>
      <c r="BX16" s="158"/>
      <c r="BY16" s="158"/>
      <c r="BZ16" s="158"/>
      <c r="CA16" s="5"/>
    </row>
    <row r="17" spans="1:79" ht="22.05" customHeight="1">
      <c r="A17" s="240" t="s">
        <v>35</v>
      </c>
      <c r="B17" s="241"/>
      <c r="C17" s="76">
        <f>C16+1</f>
        <v>2</v>
      </c>
      <c r="D17" s="77" t="s">
        <v>7</v>
      </c>
      <c r="E17" s="78"/>
      <c r="F17" s="79">
        <f>F16+7</f>
        <v>29</v>
      </c>
      <c r="G17" s="242" t="str">
        <f>G16</f>
        <v>พฤศจิกายน</v>
      </c>
      <c r="H17" s="242"/>
      <c r="I17" s="242"/>
      <c r="J17" s="79">
        <f>J16</f>
        <v>64</v>
      </c>
      <c r="K17" s="237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9"/>
      <c r="AO17" s="7"/>
      <c r="AP17" s="6"/>
      <c r="AQ17" s="7"/>
      <c r="AS17" s="158" t="s">
        <v>65</v>
      </c>
      <c r="AT17" s="158"/>
      <c r="AU17" s="158"/>
      <c r="AV17" s="158"/>
      <c r="AW17" s="158"/>
      <c r="AX17" s="158"/>
      <c r="AY17" s="7"/>
      <c r="AZ17" s="7"/>
      <c r="BA17" s="5"/>
      <c r="BB17" s="7"/>
      <c r="BC17" s="6"/>
      <c r="BD17" s="7"/>
      <c r="BE17" s="158" t="s">
        <v>27</v>
      </c>
      <c r="BF17" s="158"/>
      <c r="BG17" s="158"/>
      <c r="BH17" s="158"/>
      <c r="BI17" s="158"/>
      <c r="BJ17" s="158"/>
      <c r="BK17" s="158"/>
      <c r="BL17" s="158"/>
      <c r="BM17" s="7"/>
      <c r="BN17" s="5"/>
      <c r="BO17" s="7"/>
      <c r="BP17" s="6"/>
      <c r="BQ17" s="7"/>
      <c r="BR17" s="158" t="s">
        <v>29</v>
      </c>
      <c r="BS17" s="158"/>
      <c r="BT17" s="158"/>
      <c r="BU17" s="158"/>
      <c r="BV17" s="158"/>
      <c r="BW17" s="158"/>
      <c r="BX17" s="158"/>
      <c r="BY17" s="158"/>
      <c r="BZ17" s="7"/>
      <c r="CA17" s="5"/>
    </row>
    <row r="18" spans="1:79" ht="22.05" customHeight="1">
      <c r="A18" s="243" t="s">
        <v>35</v>
      </c>
      <c r="B18" s="244"/>
      <c r="C18" s="105">
        <f t="shared" ref="C18:C19" si="4">C17+1</f>
        <v>3</v>
      </c>
      <c r="D18" s="106" t="s">
        <v>7</v>
      </c>
      <c r="E18" s="107"/>
      <c r="F18" s="108">
        <f>F17+7</f>
        <v>36</v>
      </c>
      <c r="G18" s="245" t="str">
        <f t="shared" ref="G18:G19" si="5">G17</f>
        <v>พฤศจิกายน</v>
      </c>
      <c r="H18" s="245"/>
      <c r="I18" s="245"/>
      <c r="J18" s="108">
        <f t="shared" ref="J18:J19" si="6">J17</f>
        <v>64</v>
      </c>
      <c r="K18" s="237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96"/>
      <c r="AG18" s="96"/>
      <c r="AH18" s="96"/>
      <c r="AI18" s="96"/>
      <c r="AJ18" s="96"/>
      <c r="AK18" s="96"/>
      <c r="AL18" s="96"/>
      <c r="AM18" s="96"/>
      <c r="AN18" s="98"/>
      <c r="AO18" s="7"/>
      <c r="AP18" s="6"/>
      <c r="AQ18" s="7"/>
      <c r="AR18" s="34" t="s">
        <v>19</v>
      </c>
      <c r="AS18" s="3">
        <f>BI8</f>
        <v>30</v>
      </c>
      <c r="AT18" s="134" t="str">
        <f>S1</f>
        <v>พฤศจิกายน</v>
      </c>
      <c r="AU18" s="134"/>
      <c r="AV18" s="134"/>
      <c r="AW18" s="138">
        <v>2564</v>
      </c>
      <c r="AX18" s="138"/>
      <c r="AY18" s="7"/>
      <c r="AZ18" s="7"/>
      <c r="BA18" s="5"/>
      <c r="BB18" s="7"/>
      <c r="BC18" s="6"/>
      <c r="BD18" s="7"/>
      <c r="BE18" s="1"/>
      <c r="BF18" s="34" t="s">
        <v>19</v>
      </c>
      <c r="BG18" s="3">
        <f>BI8</f>
        <v>30</v>
      </c>
      <c r="BH18" s="134" t="str">
        <f>S1</f>
        <v>พฤศจิกายน</v>
      </c>
      <c r="BI18" s="134"/>
      <c r="BJ18" s="134"/>
      <c r="BK18" s="134">
        <v>2564</v>
      </c>
      <c r="BL18" s="134"/>
      <c r="BM18" s="7"/>
      <c r="BN18" s="5"/>
      <c r="BO18" s="7"/>
      <c r="BP18" s="6"/>
      <c r="BQ18" s="7"/>
      <c r="BR18" s="1"/>
      <c r="BS18" s="34" t="s">
        <v>19</v>
      </c>
      <c r="BT18" s="3">
        <f>BI8</f>
        <v>30</v>
      </c>
      <c r="BU18" s="134" t="str">
        <f>S1</f>
        <v>พฤศจิกายน</v>
      </c>
      <c r="BV18" s="134"/>
      <c r="BW18" s="134"/>
      <c r="BX18" s="134">
        <v>2564</v>
      </c>
      <c r="BY18" s="134"/>
      <c r="BZ18" s="7"/>
      <c r="CA18" s="5"/>
    </row>
    <row r="19" spans="1:79" ht="22.05" customHeight="1">
      <c r="A19" s="243" t="s">
        <v>35</v>
      </c>
      <c r="B19" s="244"/>
      <c r="C19" s="105">
        <f t="shared" si="4"/>
        <v>4</v>
      </c>
      <c r="D19" s="106" t="s">
        <v>7</v>
      </c>
      <c r="E19" s="107"/>
      <c r="F19" s="108">
        <f>F18+7</f>
        <v>43</v>
      </c>
      <c r="G19" s="245" t="str">
        <f t="shared" si="5"/>
        <v>พฤศจิกายน</v>
      </c>
      <c r="H19" s="245"/>
      <c r="I19" s="245"/>
      <c r="J19" s="108">
        <f t="shared" si="6"/>
        <v>64</v>
      </c>
      <c r="K19" s="237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96"/>
      <c r="AG19" s="96"/>
      <c r="AH19" s="96"/>
      <c r="AI19" s="96"/>
      <c r="AJ19" s="96"/>
      <c r="AK19" s="96"/>
      <c r="AL19" s="96"/>
      <c r="AM19" s="96"/>
      <c r="AN19" s="98"/>
      <c r="AO19" s="7"/>
      <c r="AP19" s="17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32"/>
      <c r="BB19" s="7"/>
      <c r="BC19" s="17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32"/>
      <c r="BO19" s="7"/>
      <c r="BP19" s="17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32"/>
    </row>
    <row r="20" spans="1:79" ht="22.05" customHeight="1">
      <c r="A20" s="95"/>
      <c r="B20" s="96"/>
      <c r="C20" s="97"/>
      <c r="D20" s="96"/>
      <c r="E20" s="96"/>
      <c r="F20" s="96"/>
      <c r="G20" s="96"/>
      <c r="H20" s="96"/>
      <c r="I20" s="96"/>
      <c r="J20" s="98"/>
      <c r="K20" s="237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9"/>
      <c r="AO20" s="7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22.05" customHeight="1">
      <c r="A21" s="234" t="s">
        <v>47</v>
      </c>
      <c r="B21" s="235"/>
      <c r="C21" s="235"/>
      <c r="D21" s="235"/>
      <c r="E21" s="235"/>
      <c r="F21" s="235"/>
      <c r="G21" s="235"/>
      <c r="H21" s="235"/>
      <c r="I21" s="235"/>
      <c r="J21" s="236"/>
      <c r="K21" s="237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9"/>
      <c r="AO21" s="7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22.05" customHeight="1">
      <c r="A22" s="240" t="s">
        <v>35</v>
      </c>
      <c r="B22" s="241"/>
      <c r="C22" s="76">
        <v>1</v>
      </c>
      <c r="D22" s="77" t="s">
        <v>7</v>
      </c>
      <c r="E22" s="78"/>
      <c r="F22" s="79">
        <v>23</v>
      </c>
      <c r="G22" s="242" t="str">
        <f>G17</f>
        <v>พฤศจิกายน</v>
      </c>
      <c r="H22" s="242"/>
      <c r="I22" s="242"/>
      <c r="J22" s="79">
        <v>64</v>
      </c>
      <c r="K22" s="237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9"/>
      <c r="AO22" s="7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22.05" customHeight="1">
      <c r="A23" s="240" t="s">
        <v>35</v>
      </c>
      <c r="B23" s="241"/>
      <c r="C23" s="76">
        <f>C22+1</f>
        <v>2</v>
      </c>
      <c r="D23" s="77" t="s">
        <v>7</v>
      </c>
      <c r="E23" s="78"/>
      <c r="F23" s="79">
        <f>F22+7</f>
        <v>30</v>
      </c>
      <c r="G23" s="242" t="str">
        <f>G22</f>
        <v>พฤศจิกายน</v>
      </c>
      <c r="H23" s="242"/>
      <c r="I23" s="242"/>
      <c r="J23" s="79">
        <f>J22</f>
        <v>64</v>
      </c>
      <c r="K23" s="237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9"/>
      <c r="AO23" s="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22.05" customHeight="1">
      <c r="A24" s="243" t="s">
        <v>35</v>
      </c>
      <c r="B24" s="244"/>
      <c r="C24" s="105">
        <f t="shared" ref="C24:C25" si="7">C23+1</f>
        <v>3</v>
      </c>
      <c r="D24" s="106" t="s">
        <v>7</v>
      </c>
      <c r="E24" s="107"/>
      <c r="F24" s="108">
        <f>F23+7</f>
        <v>37</v>
      </c>
      <c r="G24" s="245" t="str">
        <f t="shared" ref="G24:G25" si="8">G23</f>
        <v>พฤศจิกายน</v>
      </c>
      <c r="H24" s="245"/>
      <c r="I24" s="245"/>
      <c r="J24" s="108">
        <f t="shared" ref="J24:J25" si="9">J23</f>
        <v>64</v>
      </c>
      <c r="K24" s="237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96"/>
      <c r="AG24" s="96"/>
      <c r="AH24" s="96"/>
      <c r="AI24" s="96"/>
      <c r="AJ24" s="96"/>
      <c r="AK24" s="96"/>
      <c r="AL24" s="96"/>
      <c r="AM24" s="96"/>
      <c r="AN24" s="98"/>
      <c r="AO24" s="7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22.05" customHeight="1">
      <c r="A25" s="243" t="s">
        <v>35</v>
      </c>
      <c r="B25" s="244"/>
      <c r="C25" s="105">
        <f t="shared" si="7"/>
        <v>4</v>
      </c>
      <c r="D25" s="106" t="s">
        <v>7</v>
      </c>
      <c r="E25" s="107"/>
      <c r="F25" s="108">
        <f>F24+7</f>
        <v>44</v>
      </c>
      <c r="G25" s="245" t="str">
        <f t="shared" si="8"/>
        <v>พฤศจิกายน</v>
      </c>
      <c r="H25" s="245"/>
      <c r="I25" s="245"/>
      <c r="J25" s="108">
        <f t="shared" si="9"/>
        <v>64</v>
      </c>
      <c r="K25" s="237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96"/>
      <c r="AG25" s="96"/>
      <c r="AH25" s="96"/>
      <c r="AI25" s="96"/>
      <c r="AJ25" s="96"/>
      <c r="AK25" s="96"/>
      <c r="AL25" s="96"/>
      <c r="AM25" s="96"/>
      <c r="AN25" s="98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22.05" customHeight="1">
      <c r="A26" s="118"/>
      <c r="B26" s="119"/>
      <c r="C26" s="105"/>
      <c r="D26" s="106"/>
      <c r="E26" s="107"/>
      <c r="F26" s="108"/>
      <c r="G26" s="120"/>
      <c r="H26" s="120"/>
      <c r="I26" s="120"/>
      <c r="J26" s="108"/>
      <c r="K26" s="116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96"/>
      <c r="AG26" s="96"/>
      <c r="AH26" s="96"/>
      <c r="AI26" s="96"/>
      <c r="AJ26" s="96"/>
      <c r="AK26" s="96"/>
      <c r="AL26" s="96"/>
      <c r="AM26" s="96"/>
      <c r="AN26" s="98"/>
    </row>
    <row r="27" spans="1:79" ht="22.05" customHeight="1">
      <c r="A27" s="234" t="s">
        <v>43</v>
      </c>
      <c r="B27" s="235"/>
      <c r="C27" s="235"/>
      <c r="D27" s="235"/>
      <c r="E27" s="235"/>
      <c r="F27" s="235"/>
      <c r="G27" s="235"/>
      <c r="H27" s="235"/>
      <c r="I27" s="235"/>
      <c r="J27" s="236"/>
      <c r="K27" s="237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9"/>
    </row>
    <row r="28" spans="1:79" ht="22.05" customHeight="1">
      <c r="A28" s="240" t="s">
        <v>35</v>
      </c>
      <c r="B28" s="241"/>
      <c r="C28" s="76">
        <v>1</v>
      </c>
      <c r="D28" s="77" t="s">
        <v>7</v>
      </c>
      <c r="E28" s="78"/>
      <c r="F28" s="79">
        <v>24</v>
      </c>
      <c r="G28" s="242" t="str">
        <f>G9</f>
        <v>พฤศจิกายน</v>
      </c>
      <c r="H28" s="242"/>
      <c r="I28" s="242"/>
      <c r="J28" s="79">
        <v>64</v>
      </c>
      <c r="K28" s="237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9"/>
    </row>
    <row r="29" spans="1:79" ht="22.05" customHeight="1">
      <c r="A29" s="243" t="s">
        <v>35</v>
      </c>
      <c r="B29" s="244"/>
      <c r="C29" s="105">
        <f>C28+1</f>
        <v>2</v>
      </c>
      <c r="D29" s="106" t="s">
        <v>7</v>
      </c>
      <c r="E29" s="107"/>
      <c r="F29" s="108">
        <f>F28+7</f>
        <v>31</v>
      </c>
      <c r="G29" s="245" t="str">
        <f>G28</f>
        <v>พฤศจิกายน</v>
      </c>
      <c r="H29" s="245"/>
      <c r="I29" s="245"/>
      <c r="J29" s="108">
        <f>J28</f>
        <v>64</v>
      </c>
      <c r="K29" s="237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9"/>
    </row>
    <row r="30" spans="1:79" ht="22.05" customHeight="1">
      <c r="A30" s="243" t="s">
        <v>35</v>
      </c>
      <c r="B30" s="244"/>
      <c r="C30" s="105">
        <f t="shared" ref="C30:C31" si="10">C29+1</f>
        <v>3</v>
      </c>
      <c r="D30" s="106" t="s">
        <v>7</v>
      </c>
      <c r="E30" s="107"/>
      <c r="F30" s="108">
        <f>F29+7</f>
        <v>38</v>
      </c>
      <c r="G30" s="245" t="str">
        <f t="shared" ref="G30:G31" si="11">G29</f>
        <v>พฤศจิกายน</v>
      </c>
      <c r="H30" s="245"/>
      <c r="I30" s="245"/>
      <c r="J30" s="108">
        <f t="shared" ref="J30:J31" si="12">J29</f>
        <v>64</v>
      </c>
      <c r="K30" s="246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8"/>
    </row>
    <row r="31" spans="1:79" ht="22.05" customHeight="1">
      <c r="A31" s="243" t="s">
        <v>35</v>
      </c>
      <c r="B31" s="244"/>
      <c r="C31" s="105">
        <f t="shared" si="10"/>
        <v>4</v>
      </c>
      <c r="D31" s="106" t="s">
        <v>7</v>
      </c>
      <c r="E31" s="107"/>
      <c r="F31" s="108">
        <f>F30+7</f>
        <v>45</v>
      </c>
      <c r="G31" s="245" t="str">
        <f t="shared" si="11"/>
        <v>พฤศจิกายน</v>
      </c>
      <c r="H31" s="245"/>
      <c r="I31" s="245"/>
      <c r="J31" s="108">
        <f t="shared" si="12"/>
        <v>64</v>
      </c>
      <c r="K31" s="246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8"/>
    </row>
    <row r="32" spans="1:79" ht="22.05" customHeight="1">
      <c r="A32" s="109"/>
      <c r="B32" s="110"/>
      <c r="C32" s="111"/>
      <c r="D32" s="110"/>
      <c r="E32" s="110"/>
      <c r="F32" s="110"/>
      <c r="G32" s="110"/>
      <c r="H32" s="110"/>
      <c r="I32" s="110"/>
      <c r="J32" s="112"/>
      <c r="K32" s="237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9"/>
    </row>
    <row r="33" spans="1:40" ht="22.05" customHeight="1">
      <c r="A33" s="234"/>
      <c r="B33" s="235"/>
      <c r="C33" s="235"/>
      <c r="D33" s="235"/>
      <c r="E33" s="235"/>
      <c r="F33" s="235"/>
      <c r="G33" s="235"/>
      <c r="H33" s="235"/>
      <c r="I33" s="235"/>
      <c r="J33" s="236"/>
      <c r="K33" s="237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9"/>
    </row>
    <row r="34" spans="1:40" ht="22.05" customHeight="1">
      <c r="A34" s="90"/>
      <c r="B34" s="91"/>
      <c r="C34" s="91"/>
      <c r="D34" s="92"/>
      <c r="E34" s="93"/>
      <c r="F34" s="93"/>
      <c r="G34" s="93"/>
      <c r="H34" s="92"/>
      <c r="I34" s="92"/>
      <c r="J34" s="94"/>
      <c r="K34" s="237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9"/>
    </row>
    <row r="35" spans="1:40" ht="22.05" customHeight="1">
      <c r="A35" s="90"/>
      <c r="B35" s="91"/>
      <c r="C35" s="91"/>
      <c r="D35" s="92"/>
      <c r="E35" s="93"/>
      <c r="F35" s="93"/>
      <c r="G35" s="93"/>
      <c r="H35" s="92"/>
      <c r="I35" s="92"/>
      <c r="J35" s="94"/>
      <c r="K35" s="237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9"/>
    </row>
    <row r="36" spans="1:40" ht="22.05" customHeight="1">
      <c r="A36" s="90"/>
      <c r="B36" s="91"/>
      <c r="C36" s="91"/>
      <c r="D36" s="92"/>
      <c r="E36" s="93"/>
      <c r="F36" s="93"/>
      <c r="G36" s="93"/>
      <c r="H36" s="92"/>
      <c r="I36" s="92"/>
      <c r="J36" s="94"/>
      <c r="K36" s="237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9"/>
    </row>
    <row r="37" spans="1:40" ht="22.05" customHeight="1">
      <c r="A37" s="90"/>
      <c r="B37" s="91"/>
      <c r="C37" s="91"/>
      <c r="D37" s="92"/>
      <c r="E37" s="93"/>
      <c r="F37" s="93"/>
      <c r="G37" s="93"/>
      <c r="H37" s="92"/>
      <c r="I37" s="92"/>
      <c r="J37" s="94"/>
      <c r="K37" s="237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9"/>
    </row>
    <row r="38" spans="1:40" ht="22.05" customHeight="1">
      <c r="A38" s="95"/>
      <c r="B38" s="96"/>
      <c r="C38" s="97"/>
      <c r="D38" s="96"/>
      <c r="E38" s="96"/>
      <c r="F38" s="96"/>
      <c r="G38" s="96"/>
      <c r="H38" s="96"/>
      <c r="I38" s="96"/>
      <c r="J38" s="98"/>
      <c r="K38" s="237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9"/>
    </row>
    <row r="39" spans="1:40" ht="22.05" customHeight="1">
      <c r="A39" s="90"/>
      <c r="B39" s="91"/>
      <c r="C39" s="91"/>
      <c r="D39" s="92"/>
      <c r="E39" s="93"/>
      <c r="F39" s="93"/>
      <c r="G39" s="93"/>
      <c r="H39" s="92"/>
      <c r="I39" s="92"/>
      <c r="J39" s="94"/>
      <c r="K39" s="237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9"/>
    </row>
    <row r="40" spans="1:40" ht="22.05" customHeight="1">
      <c r="A40" s="90"/>
      <c r="B40" s="91"/>
      <c r="C40" s="91"/>
      <c r="D40" s="92"/>
      <c r="E40" s="93"/>
      <c r="F40" s="93"/>
      <c r="G40" s="93"/>
      <c r="H40" s="92"/>
      <c r="I40" s="92"/>
      <c r="J40" s="94"/>
      <c r="K40" s="237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9"/>
    </row>
    <row r="41" spans="1:40" ht="22.05" customHeight="1">
      <c r="A41" s="90"/>
      <c r="B41" s="91"/>
      <c r="C41" s="91"/>
      <c r="D41" s="92"/>
      <c r="E41" s="93"/>
      <c r="F41" s="93"/>
      <c r="G41" s="93"/>
      <c r="H41" s="92"/>
      <c r="I41" s="92"/>
      <c r="J41" s="94"/>
      <c r="K41" s="237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9"/>
    </row>
    <row r="42" spans="1:40" ht="22.05" customHeight="1">
      <c r="A42" s="90"/>
      <c r="B42" s="91"/>
      <c r="C42" s="91"/>
      <c r="D42" s="92"/>
      <c r="E42" s="93"/>
      <c r="F42" s="93"/>
      <c r="G42" s="93"/>
      <c r="H42" s="92"/>
      <c r="I42" s="92"/>
      <c r="J42" s="94"/>
      <c r="K42" s="237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9"/>
    </row>
    <row r="43" spans="1:40" ht="22.05" customHeight="1">
      <c r="A43" s="95"/>
      <c r="B43" s="96"/>
      <c r="C43" s="97"/>
      <c r="D43" s="96"/>
      <c r="E43" s="96"/>
      <c r="F43" s="96"/>
      <c r="G43" s="96"/>
      <c r="H43" s="96"/>
      <c r="I43" s="96"/>
      <c r="J43" s="98"/>
      <c r="K43" s="237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9"/>
    </row>
    <row r="44" spans="1:40" ht="22.05" customHeight="1"/>
    <row r="45" spans="1:40" ht="22.05" customHeight="1"/>
    <row r="46" spans="1:40" ht="22.05" customHeight="1"/>
    <row r="47" spans="1:40" ht="22.05" customHeight="1"/>
    <row r="48" spans="1:40" ht="22.05" customHeight="1"/>
    <row r="49" ht="22.05" customHeight="1"/>
    <row r="50" ht="22.05" customHeight="1"/>
    <row r="51" ht="22.05" customHeight="1"/>
    <row r="52" ht="22.05" customHeight="1"/>
    <row r="53" ht="22.05" customHeight="1"/>
    <row r="54" ht="22.05" customHeight="1"/>
    <row r="55" ht="22.05" customHeight="1"/>
    <row r="56" ht="22.05" customHeight="1"/>
    <row r="57" ht="22.05" customHeight="1"/>
    <row r="58" ht="22.05" customHeight="1"/>
    <row r="59" ht="22.05" customHeight="1"/>
    <row r="60" ht="22.05" customHeight="1"/>
    <row r="61" ht="22.05" customHeight="1"/>
    <row r="62" ht="22.05" customHeight="1"/>
    <row r="63" ht="22.05" customHeight="1"/>
    <row r="64" ht="22.05" customHeight="1"/>
    <row r="65" ht="22.05" customHeight="1"/>
    <row r="66" ht="22.05" customHeight="1"/>
    <row r="67" ht="22.05" customHeight="1"/>
    <row r="68" ht="22.05" customHeight="1"/>
    <row r="69" ht="22.95" customHeight="1"/>
    <row r="70" ht="22.95" customHeight="1"/>
    <row r="71" ht="22.95" customHeight="1"/>
    <row r="72" ht="22.95" customHeight="1"/>
    <row r="73" ht="22.95" customHeight="1"/>
    <row r="74" ht="22.95" customHeight="1"/>
    <row r="75" ht="22.95" customHeight="1"/>
    <row r="76" ht="22.95" customHeight="1"/>
    <row r="77" ht="22.95" customHeight="1"/>
    <row r="78" ht="22.95" customHeight="1"/>
    <row r="79" ht="22.95" customHeight="1"/>
    <row r="8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22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99">
    <mergeCell ref="A29:B29"/>
    <mergeCell ref="G29:I29"/>
    <mergeCell ref="K29:AN29"/>
    <mergeCell ref="K43:AN43"/>
    <mergeCell ref="K37:AN37"/>
    <mergeCell ref="K38:AN38"/>
    <mergeCell ref="K39:AN39"/>
    <mergeCell ref="K40:AN40"/>
    <mergeCell ref="K41:AN41"/>
    <mergeCell ref="K42:AN42"/>
    <mergeCell ref="K32:AN32"/>
    <mergeCell ref="A33:J33"/>
    <mergeCell ref="K33:AN33"/>
    <mergeCell ref="K34:AN34"/>
    <mergeCell ref="K35:AN35"/>
    <mergeCell ref="K36:AN36"/>
    <mergeCell ref="A27:J27"/>
    <mergeCell ref="K27:AN27"/>
    <mergeCell ref="A28:B28"/>
    <mergeCell ref="G28:I28"/>
    <mergeCell ref="K28:AN28"/>
    <mergeCell ref="A30:B30"/>
    <mergeCell ref="G30:I30"/>
    <mergeCell ref="K30:AN30"/>
    <mergeCell ref="A31:B31"/>
    <mergeCell ref="G31:I31"/>
    <mergeCell ref="K31:AN31"/>
    <mergeCell ref="A19:B19"/>
    <mergeCell ref="G19:I19"/>
    <mergeCell ref="K19:AE19"/>
    <mergeCell ref="A25:B25"/>
    <mergeCell ref="G25:I25"/>
    <mergeCell ref="K25:AE25"/>
    <mergeCell ref="A23:B23"/>
    <mergeCell ref="G23:I23"/>
    <mergeCell ref="K23:AN23"/>
    <mergeCell ref="A24:B24"/>
    <mergeCell ref="G24:I24"/>
    <mergeCell ref="K24:AE24"/>
    <mergeCell ref="K20:AN20"/>
    <mergeCell ref="A21:J21"/>
    <mergeCell ref="K21:AN21"/>
    <mergeCell ref="A22:B22"/>
    <mergeCell ref="G22:I22"/>
    <mergeCell ref="K22:AN22"/>
    <mergeCell ref="AT18:AV18"/>
    <mergeCell ref="AW18:AX18"/>
    <mergeCell ref="A15:J15"/>
    <mergeCell ref="K15:AN15"/>
    <mergeCell ref="A16:B16"/>
    <mergeCell ref="G16:I16"/>
    <mergeCell ref="K16:AN16"/>
    <mergeCell ref="A17:B17"/>
    <mergeCell ref="G17:I17"/>
    <mergeCell ref="K17:AN17"/>
    <mergeCell ref="A18:B18"/>
    <mergeCell ref="G18:I18"/>
    <mergeCell ref="K18:AE18"/>
    <mergeCell ref="BH18:BJ18"/>
    <mergeCell ref="BK18:BL18"/>
    <mergeCell ref="BU18:BW18"/>
    <mergeCell ref="BX18:BY18"/>
    <mergeCell ref="BE17:BL17"/>
    <mergeCell ref="BR17:BY17"/>
    <mergeCell ref="BE15:BK15"/>
    <mergeCell ref="BR15:BX15"/>
    <mergeCell ref="BE16:BL16"/>
    <mergeCell ref="BR16:BZ16"/>
    <mergeCell ref="AR15:AX15"/>
    <mergeCell ref="BJ8:BL8"/>
    <mergeCell ref="BM8:BN8"/>
    <mergeCell ref="BV9:BX9"/>
    <mergeCell ref="BY9:BZ9"/>
    <mergeCell ref="A12:B12"/>
    <mergeCell ref="G12:I12"/>
    <mergeCell ref="K12:AN12"/>
    <mergeCell ref="AR12:AW12"/>
    <mergeCell ref="BE12:BJ12"/>
    <mergeCell ref="A10:B10"/>
    <mergeCell ref="G10:I10"/>
    <mergeCell ref="K10:AN10"/>
    <mergeCell ref="A11:B11"/>
    <mergeCell ref="G11:I11"/>
    <mergeCell ref="K11:AN11"/>
    <mergeCell ref="AS17:AX17"/>
    <mergeCell ref="AS16:AX16"/>
    <mergeCell ref="S1:U1"/>
    <mergeCell ref="A2:AN2"/>
    <mergeCell ref="A3:AN3"/>
    <mergeCell ref="A4:J6"/>
    <mergeCell ref="K4:AN4"/>
    <mergeCell ref="K5:AN5"/>
    <mergeCell ref="K6:AN6"/>
    <mergeCell ref="A8:J8"/>
    <mergeCell ref="K8:AN8"/>
    <mergeCell ref="A9:B9"/>
    <mergeCell ref="G9:I9"/>
    <mergeCell ref="K9:AN9"/>
    <mergeCell ref="K13:AN13"/>
  </mergeCells>
  <pageMargins left="0.7" right="0.7" top="0.75" bottom="0.75" header="0.3" footer="0.3"/>
  <pageSetup paperSize="9" scale="86" orientation="landscape" r:id="rId1"/>
  <headerFooter>
    <oddHeader>&amp;R&amp;"TH SarabunPSK,Regular"&amp;10แบบฟอร์มหมายเลข ป.2</oddHeader>
    <oddFooter>&amp;C&amp;"TH SarabunPSK,Regular"&amp;10หน้า &amp;P จาก &amp;N</oddFooter>
  </headerFooter>
  <rowBreaks count="1" manualBreakCount="1">
    <brk id="78" max="16383" man="1"/>
  </rowBreaks>
  <colBreaks count="1" manualBreakCount="1">
    <brk id="4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F665F-FBC3-4DC7-AC5D-3D030658CF10}">
  <dimension ref="A1:CB239"/>
  <sheetViews>
    <sheetView view="pageBreakPreview" zoomScale="95" zoomScaleNormal="94" zoomScaleSheetLayoutView="95" workbookViewId="0">
      <selection activeCell="C29" sqref="C29"/>
    </sheetView>
  </sheetViews>
  <sheetFormatPr defaultRowHeight="14.4"/>
  <cols>
    <col min="1" max="2" width="3.77734375" style="69" customWidth="1"/>
    <col min="3" max="3" width="3.77734375" style="75" customWidth="1"/>
    <col min="4" max="95" width="3.77734375" style="69" customWidth="1"/>
    <col min="96" max="16384" width="8.88671875" style="69"/>
  </cols>
  <sheetData>
    <row r="1" spans="1:80" ht="22.05" customHeight="1">
      <c r="B1" s="19"/>
      <c r="C1" s="41"/>
      <c r="D1" s="19"/>
      <c r="E1" s="19"/>
      <c r="F1" s="19"/>
      <c r="G1" s="19"/>
      <c r="H1" s="19"/>
      <c r="I1" s="19"/>
      <c r="J1" s="19"/>
      <c r="K1" s="19"/>
      <c r="L1" s="19"/>
      <c r="M1" s="19" t="s">
        <v>22</v>
      </c>
      <c r="N1" s="19"/>
      <c r="O1" s="19"/>
      <c r="P1" s="19"/>
      <c r="Q1" s="19"/>
      <c r="R1" s="19"/>
      <c r="S1" s="134" t="s">
        <v>49</v>
      </c>
      <c r="T1" s="134"/>
      <c r="U1" s="134"/>
      <c r="V1" s="19" t="s">
        <v>45</v>
      </c>
      <c r="W1" s="19"/>
      <c r="X1" s="19"/>
      <c r="Y1" s="19"/>
      <c r="Z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80" ht="22.05" customHeight="1">
      <c r="A2" s="134" t="str">
        <f>พย.ปรับใหม่!A2</f>
        <v>ชื่อผู้สอน ผู้ช่วยศาสตราจารย์รสสุคนธ์  สงคง ตำแหน่ง รองคณบดีฝ่านวิชาการและวิจัย ภาระงานสอน 90 ต่อภาคการศึกษา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14"/>
      <c r="AP2" s="114"/>
      <c r="AQ2" s="114"/>
      <c r="AR2" s="114"/>
      <c r="AS2" s="114"/>
      <c r="AT2" s="114"/>
      <c r="AU2" s="113"/>
      <c r="AV2" s="2" t="s">
        <v>3</v>
      </c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80" ht="22.05" customHeight="1">
      <c r="A3" s="134" t="str">
        <f>พย.ปรับใหม่!A3</f>
        <v>สาขาภาษาตะวันตก สาขาวิชาภาษา  คณะศิลปศาสตร์ มหาวิทยาลัยเทคโนโลยีราชมงคลธัญบุรี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13"/>
      <c r="AP3" s="113"/>
      <c r="AQ3" s="113"/>
      <c r="AR3" s="113"/>
      <c r="AS3" s="113"/>
      <c r="AT3" s="113"/>
      <c r="AU3" s="113"/>
      <c r="AV3" s="1"/>
      <c r="AW3" s="4" t="s">
        <v>30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2"/>
      <c r="BN3" s="4" t="str">
        <f>S1</f>
        <v>ธันวาคม</v>
      </c>
      <c r="BO3" s="4"/>
      <c r="BP3" s="4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80" ht="22.05" customHeight="1">
      <c r="A4" s="139" t="s">
        <v>34</v>
      </c>
      <c r="B4" s="140"/>
      <c r="C4" s="140"/>
      <c r="D4" s="140"/>
      <c r="E4" s="140"/>
      <c r="F4" s="140"/>
      <c r="G4" s="140"/>
      <c r="H4" s="140"/>
      <c r="I4" s="140"/>
      <c r="J4" s="141"/>
      <c r="K4" s="148" t="s">
        <v>50</v>
      </c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50"/>
      <c r="AO4" s="33"/>
      <c r="AP4" s="33"/>
      <c r="AQ4" s="33"/>
      <c r="AR4" s="33"/>
      <c r="AS4" s="33"/>
      <c r="AT4" s="33"/>
      <c r="AU4" s="113"/>
      <c r="AV4" s="2" t="s">
        <v>4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0" ht="22.0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  <c r="K5" s="162" t="s">
        <v>8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03"/>
      <c r="AP5" s="103"/>
      <c r="AQ5" s="103"/>
      <c r="AR5" s="103"/>
      <c r="AS5" s="103"/>
      <c r="AT5" s="103"/>
      <c r="AU5" s="115"/>
      <c r="AV5" s="115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80" ht="22.05" customHeight="1">
      <c r="A6" s="145"/>
      <c r="B6" s="146"/>
      <c r="C6" s="146"/>
      <c r="D6" s="146"/>
      <c r="E6" s="146"/>
      <c r="F6" s="146"/>
      <c r="G6" s="146"/>
      <c r="H6" s="146"/>
      <c r="I6" s="146"/>
      <c r="J6" s="147"/>
      <c r="K6" s="162" t="s">
        <v>38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15"/>
      <c r="BF6" s="115"/>
      <c r="BG6" s="2" t="s">
        <v>2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2" t="s">
        <v>5</v>
      </c>
      <c r="BT6" s="1"/>
      <c r="BU6" s="1"/>
      <c r="BV6" s="1"/>
      <c r="BW6" s="1"/>
      <c r="BX6" s="1"/>
      <c r="BY6" s="1"/>
      <c r="BZ6" s="1"/>
      <c r="CA6" s="1"/>
    </row>
    <row r="7" spans="1:80" ht="22.05" customHeight="1">
      <c r="A7" s="84" t="s">
        <v>31</v>
      </c>
      <c r="B7" s="85"/>
      <c r="C7" s="86"/>
      <c r="D7" s="85"/>
      <c r="E7" s="85"/>
      <c r="F7" s="85"/>
      <c r="G7" s="85"/>
      <c r="H7" s="85"/>
      <c r="I7" s="85"/>
      <c r="J7" s="87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8"/>
      <c r="AI7" s="88"/>
      <c r="AJ7" s="88"/>
      <c r="AK7" s="88"/>
      <c r="AL7" s="88"/>
      <c r="AM7" s="88"/>
      <c r="AN7" s="89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33"/>
      <c r="BF7" s="33"/>
      <c r="BG7" s="2" t="s">
        <v>63</v>
      </c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80"/>
      <c r="BT7" s="80"/>
      <c r="BU7" s="2" t="s">
        <v>64</v>
      </c>
      <c r="BV7" s="1"/>
      <c r="BW7" s="1"/>
      <c r="BX7" s="1"/>
      <c r="BY7" s="1"/>
      <c r="BZ7" s="1"/>
      <c r="CA7" s="1"/>
    </row>
    <row r="8" spans="1:80" ht="22.05" customHeight="1">
      <c r="A8" s="234" t="s">
        <v>60</v>
      </c>
      <c r="B8" s="235"/>
      <c r="C8" s="235"/>
      <c r="D8" s="235"/>
      <c r="E8" s="235"/>
      <c r="F8" s="235"/>
      <c r="G8" s="235"/>
      <c r="H8" s="235"/>
      <c r="I8" s="235"/>
      <c r="J8" s="236"/>
      <c r="K8" s="237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9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"/>
      <c r="BF8" s="1"/>
      <c r="BG8" s="2"/>
      <c r="BH8" s="3" t="s">
        <v>19</v>
      </c>
      <c r="BI8" s="3">
        <v>31</v>
      </c>
      <c r="BJ8" s="134" t="str">
        <f>S1</f>
        <v>ธันวาคม</v>
      </c>
      <c r="BK8" s="134"/>
      <c r="BL8" s="134"/>
      <c r="BM8" s="138">
        <v>2564</v>
      </c>
      <c r="BN8" s="138"/>
      <c r="BO8" s="1"/>
      <c r="BP8" s="1"/>
      <c r="BQ8" s="1"/>
      <c r="BR8" s="1"/>
      <c r="BS8" s="80"/>
      <c r="BT8" s="1"/>
      <c r="BU8" s="2" t="s">
        <v>66</v>
      </c>
      <c r="BV8" s="1"/>
      <c r="BW8" s="1"/>
      <c r="BX8" s="1"/>
      <c r="BY8" s="1"/>
      <c r="BZ8" s="1"/>
      <c r="CA8" s="1"/>
    </row>
    <row r="9" spans="1:80" ht="22.05" customHeight="1">
      <c r="A9" s="240" t="s">
        <v>35</v>
      </c>
      <c r="B9" s="241"/>
      <c r="C9" s="76">
        <v>3</v>
      </c>
      <c r="D9" s="77" t="s">
        <v>7</v>
      </c>
      <c r="E9" s="78"/>
      <c r="F9" s="79">
        <v>6</v>
      </c>
      <c r="G9" s="242" t="str">
        <f>S1</f>
        <v>ธันวาคม</v>
      </c>
      <c r="H9" s="242"/>
      <c r="I9" s="242"/>
      <c r="J9" s="79">
        <v>64</v>
      </c>
      <c r="K9" s="237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9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2"/>
      <c r="BT9" s="3" t="s">
        <v>19</v>
      </c>
      <c r="BU9" s="3">
        <f>BI8</f>
        <v>31</v>
      </c>
      <c r="BV9" s="134" t="str">
        <f>S1</f>
        <v>ธันวาคม</v>
      </c>
      <c r="BW9" s="134"/>
      <c r="BX9" s="134"/>
      <c r="BY9" s="138">
        <v>2564</v>
      </c>
      <c r="BZ9" s="138"/>
      <c r="CA9" s="1"/>
    </row>
    <row r="10" spans="1:80" ht="22.05" customHeight="1">
      <c r="A10" s="240" t="s">
        <v>35</v>
      </c>
      <c r="B10" s="241"/>
      <c r="C10" s="76">
        <f>C9+1</f>
        <v>4</v>
      </c>
      <c r="D10" s="77" t="s">
        <v>7</v>
      </c>
      <c r="E10" s="78"/>
      <c r="F10" s="79">
        <f>F9+7</f>
        <v>13</v>
      </c>
      <c r="G10" s="242" t="str">
        <f>G9</f>
        <v>ธันวาคม</v>
      </c>
      <c r="H10" s="242"/>
      <c r="I10" s="242"/>
      <c r="J10" s="79">
        <f>J9</f>
        <v>64</v>
      </c>
      <c r="K10" s="237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2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2"/>
    </row>
    <row r="11" spans="1:80" ht="22.05" customHeight="1">
      <c r="A11" s="240" t="s">
        <v>35</v>
      </c>
      <c r="B11" s="241"/>
      <c r="C11" s="76">
        <f t="shared" ref="C11:C12" si="0">C10+1</f>
        <v>5</v>
      </c>
      <c r="D11" s="77" t="s">
        <v>7</v>
      </c>
      <c r="E11" s="78"/>
      <c r="F11" s="79">
        <f t="shared" ref="F11:F12" si="1">F10+7</f>
        <v>20</v>
      </c>
      <c r="G11" s="242" t="str">
        <f t="shared" ref="G11:G12" si="2">G10</f>
        <v>ธันวาคม</v>
      </c>
      <c r="H11" s="242"/>
      <c r="I11" s="242"/>
      <c r="J11" s="79">
        <f t="shared" ref="J11:J12" si="3">J10</f>
        <v>64</v>
      </c>
      <c r="K11" s="237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9"/>
      <c r="AO11" s="1"/>
      <c r="AP11" s="28"/>
      <c r="AQ11" s="20" t="s">
        <v>24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9"/>
      <c r="BB11" s="1"/>
      <c r="BC11" s="28"/>
      <c r="BD11" s="20" t="s">
        <v>24</v>
      </c>
      <c r="BE11" s="21"/>
      <c r="BF11" s="21"/>
      <c r="BG11" s="21"/>
      <c r="BH11" s="21"/>
      <c r="BI11" s="21"/>
      <c r="BJ11" s="21"/>
      <c r="BK11" s="21"/>
      <c r="BL11" s="21"/>
      <c r="BM11" s="21"/>
      <c r="BN11" s="29"/>
      <c r="BO11" s="7"/>
      <c r="BP11" s="28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9"/>
    </row>
    <row r="12" spans="1:80" ht="22.05" customHeight="1">
      <c r="A12" s="240" t="s">
        <v>35</v>
      </c>
      <c r="B12" s="241"/>
      <c r="C12" s="76">
        <f t="shared" si="0"/>
        <v>6</v>
      </c>
      <c r="D12" s="77" t="s">
        <v>7</v>
      </c>
      <c r="E12" s="78"/>
      <c r="F12" s="79">
        <f t="shared" si="1"/>
        <v>27</v>
      </c>
      <c r="G12" s="242" t="str">
        <f t="shared" si="2"/>
        <v>ธันวาคม</v>
      </c>
      <c r="H12" s="242"/>
      <c r="I12" s="242"/>
      <c r="J12" s="79">
        <f t="shared" si="3"/>
        <v>64</v>
      </c>
      <c r="K12" s="237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9"/>
      <c r="AO12" s="1"/>
      <c r="AP12" s="6"/>
      <c r="AQ12" s="7"/>
      <c r="AR12" s="138" t="s">
        <v>14</v>
      </c>
      <c r="AS12" s="138"/>
      <c r="AT12" s="138"/>
      <c r="AU12" s="138"/>
      <c r="AV12" s="138"/>
      <c r="AW12" s="138"/>
      <c r="AX12" s="7"/>
      <c r="AY12" s="7"/>
      <c r="AZ12" s="7"/>
      <c r="BA12" s="5"/>
      <c r="BB12" s="7"/>
      <c r="BC12" s="6"/>
      <c r="BD12" s="7"/>
      <c r="BE12" s="138" t="s">
        <v>14</v>
      </c>
      <c r="BF12" s="138"/>
      <c r="BG12" s="138"/>
      <c r="BH12" s="138"/>
      <c r="BI12" s="138"/>
      <c r="BJ12" s="138"/>
      <c r="BK12" s="7"/>
      <c r="BL12" s="7"/>
      <c r="BM12" s="7"/>
      <c r="BN12" s="5"/>
      <c r="BO12" s="7"/>
      <c r="BP12" s="6"/>
      <c r="BQ12" s="7"/>
      <c r="BR12" s="7"/>
      <c r="BS12" s="3"/>
      <c r="BT12" s="3"/>
      <c r="BU12" s="7"/>
      <c r="BV12" s="7"/>
      <c r="BW12" s="7"/>
      <c r="BX12" s="7"/>
      <c r="BY12" s="7"/>
      <c r="BZ12" s="7"/>
      <c r="CA12" s="5"/>
      <c r="CB12" s="2"/>
    </row>
    <row r="13" spans="1:80" ht="22.05" customHeight="1">
      <c r="A13" s="116"/>
      <c r="B13" s="117"/>
      <c r="C13" s="117"/>
      <c r="D13" s="92"/>
      <c r="E13" s="93"/>
      <c r="F13" s="93"/>
      <c r="G13" s="93"/>
      <c r="H13" s="92"/>
      <c r="I13" s="92"/>
      <c r="J13" s="94"/>
      <c r="K13" s="237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9"/>
      <c r="AO13" s="7"/>
      <c r="AP13" s="6"/>
      <c r="AQ13" s="7"/>
      <c r="AR13" s="30" t="s">
        <v>17</v>
      </c>
      <c r="AS13" s="3" t="s">
        <v>15</v>
      </c>
      <c r="AT13" s="3"/>
      <c r="AU13" s="30" t="s">
        <v>17</v>
      </c>
      <c r="AV13" s="3" t="s">
        <v>16</v>
      </c>
      <c r="AW13" s="3"/>
      <c r="AX13" s="7"/>
      <c r="AY13" s="7"/>
      <c r="AZ13" s="7"/>
      <c r="BA13" s="5"/>
      <c r="BB13" s="7"/>
      <c r="BC13" s="6"/>
      <c r="BD13" s="7"/>
      <c r="BE13" s="30" t="s">
        <v>17</v>
      </c>
      <c r="BF13" s="3" t="s">
        <v>15</v>
      </c>
      <c r="BG13" s="3"/>
      <c r="BH13" s="30" t="s">
        <v>17</v>
      </c>
      <c r="BI13" s="3" t="s">
        <v>16</v>
      </c>
      <c r="BJ13" s="3"/>
      <c r="BK13" s="7"/>
      <c r="BL13" s="7"/>
      <c r="BM13" s="7"/>
      <c r="BN13" s="5"/>
      <c r="BO13" s="7"/>
      <c r="BP13" s="6"/>
      <c r="BQ13" s="7"/>
      <c r="BR13" s="30" t="s">
        <v>17</v>
      </c>
      <c r="BS13" s="3" t="s">
        <v>15</v>
      </c>
      <c r="BT13" s="3"/>
      <c r="BU13" s="30" t="s">
        <v>17</v>
      </c>
      <c r="BV13" s="3" t="s">
        <v>16</v>
      </c>
      <c r="BW13" s="3"/>
      <c r="BX13" s="7"/>
      <c r="BY13" s="7"/>
      <c r="BZ13" s="7"/>
      <c r="CA13" s="5"/>
    </row>
    <row r="14" spans="1:80" ht="22.05" customHeight="1">
      <c r="A14" s="84" t="s">
        <v>61</v>
      </c>
      <c r="B14" s="85"/>
      <c r="C14" s="86"/>
      <c r="D14" s="85"/>
      <c r="E14" s="85"/>
      <c r="F14" s="85"/>
      <c r="G14" s="85"/>
      <c r="H14" s="85"/>
      <c r="I14" s="85"/>
      <c r="J14" s="87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8"/>
      <c r="AI14" s="88"/>
      <c r="AJ14" s="88"/>
      <c r="AK14" s="88"/>
      <c r="AL14" s="88"/>
      <c r="AM14" s="88"/>
      <c r="AN14" s="89"/>
      <c r="AO14" s="7"/>
      <c r="AP14" s="6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5"/>
      <c r="BB14" s="7"/>
      <c r="BC14" s="6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5"/>
      <c r="BO14" s="7"/>
      <c r="BP14" s="6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5"/>
    </row>
    <row r="15" spans="1:80" ht="22.05" customHeight="1">
      <c r="A15" s="234" t="s">
        <v>62</v>
      </c>
      <c r="B15" s="235"/>
      <c r="C15" s="235"/>
      <c r="D15" s="235"/>
      <c r="E15" s="235"/>
      <c r="F15" s="235"/>
      <c r="G15" s="235"/>
      <c r="H15" s="235"/>
      <c r="I15" s="235"/>
      <c r="J15" s="236"/>
      <c r="K15" s="237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9"/>
      <c r="AO15" s="7"/>
      <c r="AP15" s="6"/>
      <c r="AQ15" s="7"/>
      <c r="AR15" s="138" t="s">
        <v>18</v>
      </c>
      <c r="AS15" s="138"/>
      <c r="AT15" s="138"/>
      <c r="AU15" s="138"/>
      <c r="AV15" s="138"/>
      <c r="AW15" s="138"/>
      <c r="AX15" s="138"/>
      <c r="AY15" s="7"/>
      <c r="AZ15" s="7"/>
      <c r="BA15" s="5"/>
      <c r="BB15" s="7"/>
      <c r="BC15" s="6"/>
      <c r="BD15" s="7"/>
      <c r="BE15" s="138" t="s">
        <v>18</v>
      </c>
      <c r="BF15" s="138"/>
      <c r="BG15" s="138"/>
      <c r="BH15" s="138"/>
      <c r="BI15" s="138"/>
      <c r="BJ15" s="138"/>
      <c r="BK15" s="138"/>
      <c r="BL15" s="7"/>
      <c r="BM15" s="7"/>
      <c r="BN15" s="5"/>
      <c r="BO15" s="7"/>
      <c r="BP15" s="6"/>
      <c r="BQ15" s="7"/>
      <c r="BR15" s="138" t="s">
        <v>18</v>
      </c>
      <c r="BS15" s="138"/>
      <c r="BT15" s="138"/>
      <c r="BU15" s="138"/>
      <c r="BV15" s="138"/>
      <c r="BW15" s="138"/>
      <c r="BX15" s="138"/>
      <c r="BY15" s="7"/>
      <c r="BZ15" s="7"/>
      <c r="CA15" s="5"/>
    </row>
    <row r="16" spans="1:80" ht="22.05" customHeight="1">
      <c r="A16" s="240" t="s">
        <v>35</v>
      </c>
      <c r="B16" s="241"/>
      <c r="C16" s="76">
        <v>3</v>
      </c>
      <c r="D16" s="77" t="s">
        <v>7</v>
      </c>
      <c r="E16" s="78"/>
      <c r="F16" s="79">
        <v>6</v>
      </c>
      <c r="G16" s="242" t="str">
        <f>G9</f>
        <v>ธันวาคม</v>
      </c>
      <c r="H16" s="242"/>
      <c r="I16" s="242"/>
      <c r="J16" s="79">
        <v>64</v>
      </c>
      <c r="K16" s="237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9"/>
      <c r="AO16" s="7"/>
      <c r="AP16" s="6"/>
      <c r="AQ16" s="7"/>
      <c r="AR16" s="1"/>
      <c r="AS16" s="158" t="s">
        <v>64</v>
      </c>
      <c r="AT16" s="158"/>
      <c r="AU16" s="158"/>
      <c r="AV16" s="158"/>
      <c r="AW16" s="158"/>
      <c r="AX16" s="158"/>
      <c r="AY16" s="7"/>
      <c r="AZ16" s="7"/>
      <c r="BA16" s="5"/>
      <c r="BB16" s="7"/>
      <c r="BC16" s="6"/>
      <c r="BD16" s="7"/>
      <c r="BE16" s="158" t="s">
        <v>26</v>
      </c>
      <c r="BF16" s="158"/>
      <c r="BG16" s="158"/>
      <c r="BH16" s="158"/>
      <c r="BI16" s="158"/>
      <c r="BJ16" s="158"/>
      <c r="BK16" s="158"/>
      <c r="BL16" s="158"/>
      <c r="BM16" s="7"/>
      <c r="BN16" s="5"/>
      <c r="BO16" s="7"/>
      <c r="BP16" s="6"/>
      <c r="BQ16" s="7"/>
      <c r="BR16" s="158" t="s">
        <v>28</v>
      </c>
      <c r="BS16" s="158"/>
      <c r="BT16" s="158"/>
      <c r="BU16" s="158"/>
      <c r="BV16" s="158"/>
      <c r="BW16" s="158"/>
      <c r="BX16" s="158"/>
      <c r="BY16" s="158"/>
      <c r="BZ16" s="158"/>
      <c r="CA16" s="5"/>
    </row>
    <row r="17" spans="1:79" ht="22.05" customHeight="1">
      <c r="A17" s="240" t="s">
        <v>35</v>
      </c>
      <c r="B17" s="241"/>
      <c r="C17" s="76">
        <f>C16+1</f>
        <v>4</v>
      </c>
      <c r="D17" s="77" t="s">
        <v>7</v>
      </c>
      <c r="E17" s="78"/>
      <c r="F17" s="79">
        <f>F16+7</f>
        <v>13</v>
      </c>
      <c r="G17" s="242" t="str">
        <f>G16</f>
        <v>ธันวาคม</v>
      </c>
      <c r="H17" s="242"/>
      <c r="I17" s="242"/>
      <c r="J17" s="79">
        <f>J16</f>
        <v>64</v>
      </c>
      <c r="K17" s="237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9"/>
      <c r="AO17" s="7"/>
      <c r="AP17" s="6"/>
      <c r="AQ17" s="7"/>
      <c r="AR17" s="80"/>
      <c r="AS17" s="158" t="s">
        <v>65</v>
      </c>
      <c r="AT17" s="158"/>
      <c r="AU17" s="158"/>
      <c r="AV17" s="158"/>
      <c r="AW17" s="158"/>
      <c r="AX17" s="158"/>
      <c r="AY17" s="7"/>
      <c r="AZ17" s="7"/>
      <c r="BA17" s="5"/>
      <c r="BB17" s="7"/>
      <c r="BC17" s="6"/>
      <c r="BD17" s="7"/>
      <c r="BE17" s="158" t="s">
        <v>27</v>
      </c>
      <c r="BF17" s="158"/>
      <c r="BG17" s="158"/>
      <c r="BH17" s="158"/>
      <c r="BI17" s="158"/>
      <c r="BJ17" s="158"/>
      <c r="BK17" s="158"/>
      <c r="BL17" s="158"/>
      <c r="BM17" s="7"/>
      <c r="BN17" s="5"/>
      <c r="BO17" s="7"/>
      <c r="BP17" s="6"/>
      <c r="BQ17" s="7"/>
      <c r="BR17" s="158" t="s">
        <v>29</v>
      </c>
      <c r="BS17" s="158"/>
      <c r="BT17" s="158"/>
      <c r="BU17" s="158"/>
      <c r="BV17" s="158"/>
      <c r="BW17" s="158"/>
      <c r="BX17" s="158"/>
      <c r="BY17" s="158"/>
      <c r="BZ17" s="7"/>
      <c r="CA17" s="5"/>
    </row>
    <row r="18" spans="1:79" ht="22.05" customHeight="1">
      <c r="A18" s="240" t="s">
        <v>35</v>
      </c>
      <c r="B18" s="241"/>
      <c r="C18" s="76">
        <f t="shared" ref="C18:C19" si="4">C17+1</f>
        <v>5</v>
      </c>
      <c r="D18" s="77" t="s">
        <v>7</v>
      </c>
      <c r="E18" s="78"/>
      <c r="F18" s="79">
        <f>F17+7</f>
        <v>20</v>
      </c>
      <c r="G18" s="242" t="str">
        <f t="shared" ref="G18:G19" si="5">G17</f>
        <v>ธันวาคม</v>
      </c>
      <c r="H18" s="242"/>
      <c r="I18" s="242"/>
      <c r="J18" s="79">
        <f t="shared" ref="J18:J19" si="6">J17</f>
        <v>64</v>
      </c>
      <c r="K18" s="237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96"/>
      <c r="AG18" s="96"/>
      <c r="AH18" s="96"/>
      <c r="AI18" s="96"/>
      <c r="AJ18" s="96"/>
      <c r="AK18" s="96"/>
      <c r="AL18" s="96"/>
      <c r="AM18" s="96"/>
      <c r="AN18" s="98"/>
      <c r="AO18" s="7"/>
      <c r="AP18" s="6"/>
      <c r="AQ18" s="7"/>
      <c r="AR18" s="34" t="s">
        <v>19</v>
      </c>
      <c r="AS18" s="3">
        <f>BI8</f>
        <v>31</v>
      </c>
      <c r="AT18" s="134" t="str">
        <f>S1</f>
        <v>ธันวาคม</v>
      </c>
      <c r="AU18" s="134"/>
      <c r="AV18" s="134"/>
      <c r="AW18" s="138">
        <v>2564</v>
      </c>
      <c r="AX18" s="138"/>
      <c r="AY18" s="7"/>
      <c r="AZ18" s="7"/>
      <c r="BA18" s="5"/>
      <c r="BB18" s="7"/>
      <c r="BC18" s="6"/>
      <c r="BD18" s="7"/>
      <c r="BE18" s="1"/>
      <c r="BF18" s="34" t="s">
        <v>19</v>
      </c>
      <c r="BG18" s="3">
        <f>BI8</f>
        <v>31</v>
      </c>
      <c r="BH18" s="134" t="str">
        <f>S1</f>
        <v>ธันวาคม</v>
      </c>
      <c r="BI18" s="134"/>
      <c r="BJ18" s="134"/>
      <c r="BK18" s="134">
        <v>2564</v>
      </c>
      <c r="BL18" s="134"/>
      <c r="BM18" s="7"/>
      <c r="BN18" s="5"/>
      <c r="BO18" s="7"/>
      <c r="BP18" s="6"/>
      <c r="BQ18" s="7"/>
      <c r="BR18" s="1"/>
      <c r="BS18" s="34" t="s">
        <v>19</v>
      </c>
      <c r="BT18" s="3">
        <f>BI8</f>
        <v>31</v>
      </c>
      <c r="BU18" s="134" t="str">
        <f>S1</f>
        <v>ธันวาคม</v>
      </c>
      <c r="BV18" s="134"/>
      <c r="BW18" s="134"/>
      <c r="BX18" s="134">
        <v>2564</v>
      </c>
      <c r="BY18" s="134"/>
      <c r="BZ18" s="7"/>
      <c r="CA18" s="5"/>
    </row>
    <row r="19" spans="1:79" ht="22.05" customHeight="1">
      <c r="A19" s="240" t="s">
        <v>35</v>
      </c>
      <c r="B19" s="241"/>
      <c r="C19" s="76">
        <f t="shared" si="4"/>
        <v>6</v>
      </c>
      <c r="D19" s="77" t="s">
        <v>7</v>
      </c>
      <c r="E19" s="78"/>
      <c r="F19" s="79">
        <f>F18+7</f>
        <v>27</v>
      </c>
      <c r="G19" s="242" t="str">
        <f t="shared" si="5"/>
        <v>ธันวาคม</v>
      </c>
      <c r="H19" s="242"/>
      <c r="I19" s="242"/>
      <c r="J19" s="79">
        <f t="shared" si="6"/>
        <v>64</v>
      </c>
      <c r="K19" s="237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96"/>
      <c r="AG19" s="96"/>
      <c r="AH19" s="96"/>
      <c r="AI19" s="96"/>
      <c r="AJ19" s="96"/>
      <c r="AK19" s="96"/>
      <c r="AL19" s="96"/>
      <c r="AM19" s="96"/>
      <c r="AN19" s="98"/>
      <c r="AO19" s="7"/>
      <c r="AP19" s="17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32"/>
      <c r="BB19" s="7"/>
      <c r="BC19" s="17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32"/>
      <c r="BO19" s="7"/>
      <c r="BP19" s="17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32"/>
    </row>
    <row r="20" spans="1:79" ht="22.05" customHeight="1">
      <c r="A20" s="95"/>
      <c r="B20" s="96"/>
      <c r="C20" s="97"/>
      <c r="D20" s="96"/>
      <c r="E20" s="96"/>
      <c r="F20" s="96"/>
      <c r="G20" s="96"/>
      <c r="H20" s="96"/>
      <c r="I20" s="96"/>
      <c r="J20" s="98"/>
      <c r="K20" s="237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9"/>
      <c r="AO20" s="7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22.05" customHeight="1">
      <c r="A21" s="234" t="s">
        <v>47</v>
      </c>
      <c r="B21" s="235"/>
      <c r="C21" s="235"/>
      <c r="D21" s="235"/>
      <c r="E21" s="235"/>
      <c r="F21" s="235"/>
      <c r="G21" s="235"/>
      <c r="H21" s="235"/>
      <c r="I21" s="235"/>
      <c r="J21" s="236"/>
      <c r="K21" s="237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9"/>
      <c r="AO21" s="7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22.05" customHeight="1">
      <c r="A22" s="240" t="s">
        <v>35</v>
      </c>
      <c r="B22" s="241"/>
      <c r="C22" s="76">
        <v>3</v>
      </c>
      <c r="D22" s="77" t="s">
        <v>7</v>
      </c>
      <c r="E22" s="78"/>
      <c r="F22" s="79">
        <v>7</v>
      </c>
      <c r="G22" s="242" t="str">
        <f>G17</f>
        <v>ธันวาคม</v>
      </c>
      <c r="H22" s="242"/>
      <c r="I22" s="242"/>
      <c r="J22" s="79">
        <v>64</v>
      </c>
      <c r="K22" s="237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9"/>
      <c r="AO22" s="7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22.05" customHeight="1">
      <c r="A23" s="240" t="s">
        <v>35</v>
      </c>
      <c r="B23" s="241"/>
      <c r="C23" s="76">
        <f>C22+1</f>
        <v>4</v>
      </c>
      <c r="D23" s="77" t="s">
        <v>7</v>
      </c>
      <c r="E23" s="78"/>
      <c r="F23" s="79">
        <f>F22+7</f>
        <v>14</v>
      </c>
      <c r="G23" s="242" t="str">
        <f>G22</f>
        <v>ธันวาคม</v>
      </c>
      <c r="H23" s="242"/>
      <c r="I23" s="242"/>
      <c r="J23" s="79">
        <f>J22</f>
        <v>64</v>
      </c>
      <c r="K23" s="237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9"/>
      <c r="AO23" s="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22.05" customHeight="1">
      <c r="A24" s="240" t="s">
        <v>35</v>
      </c>
      <c r="B24" s="241"/>
      <c r="C24" s="76">
        <f t="shared" ref="C24:C25" si="7">C23+1</f>
        <v>5</v>
      </c>
      <c r="D24" s="77" t="s">
        <v>7</v>
      </c>
      <c r="E24" s="78"/>
      <c r="F24" s="79">
        <f>F23+7</f>
        <v>21</v>
      </c>
      <c r="G24" s="242" t="str">
        <f t="shared" ref="G24:G25" si="8">G23</f>
        <v>ธันวาคม</v>
      </c>
      <c r="H24" s="242"/>
      <c r="I24" s="242"/>
      <c r="J24" s="79">
        <f t="shared" ref="J24:J25" si="9">J23</f>
        <v>64</v>
      </c>
      <c r="K24" s="237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96"/>
      <c r="AG24" s="96"/>
      <c r="AH24" s="96"/>
      <c r="AI24" s="96"/>
      <c r="AJ24" s="96"/>
      <c r="AK24" s="96"/>
      <c r="AL24" s="96"/>
      <c r="AM24" s="96"/>
      <c r="AN24" s="98"/>
      <c r="AO24" s="7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22.05" customHeight="1">
      <c r="A25" s="240" t="s">
        <v>35</v>
      </c>
      <c r="B25" s="241"/>
      <c r="C25" s="76">
        <f t="shared" si="7"/>
        <v>6</v>
      </c>
      <c r="D25" s="77" t="s">
        <v>7</v>
      </c>
      <c r="E25" s="78"/>
      <c r="F25" s="79">
        <f>F24+7</f>
        <v>28</v>
      </c>
      <c r="G25" s="242" t="str">
        <f t="shared" si="8"/>
        <v>ธันวาคม</v>
      </c>
      <c r="H25" s="242"/>
      <c r="I25" s="242"/>
      <c r="J25" s="79">
        <f t="shared" si="9"/>
        <v>64</v>
      </c>
      <c r="K25" s="237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96"/>
      <c r="AG25" s="96"/>
      <c r="AH25" s="96"/>
      <c r="AI25" s="96"/>
      <c r="AJ25" s="96"/>
      <c r="AK25" s="96"/>
      <c r="AL25" s="96"/>
      <c r="AM25" s="96"/>
      <c r="AN25" s="98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22.05" customHeight="1">
      <c r="A26" s="118"/>
      <c r="B26" s="119"/>
      <c r="C26" s="105"/>
      <c r="D26" s="106"/>
      <c r="E26" s="107"/>
      <c r="F26" s="108"/>
      <c r="G26" s="120"/>
      <c r="H26" s="120"/>
      <c r="I26" s="120"/>
      <c r="J26" s="108"/>
      <c r="K26" s="116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96"/>
      <c r="AG26" s="96"/>
      <c r="AH26" s="96"/>
      <c r="AI26" s="96"/>
      <c r="AJ26" s="96"/>
      <c r="AK26" s="96"/>
      <c r="AL26" s="96"/>
      <c r="AM26" s="96"/>
      <c r="AN26" s="98"/>
    </row>
    <row r="27" spans="1:79" ht="22.05" customHeight="1">
      <c r="A27" s="234" t="s">
        <v>43</v>
      </c>
      <c r="B27" s="235"/>
      <c r="C27" s="235"/>
      <c r="D27" s="235"/>
      <c r="E27" s="235"/>
      <c r="F27" s="235"/>
      <c r="G27" s="235"/>
      <c r="H27" s="235"/>
      <c r="I27" s="235"/>
      <c r="J27" s="236"/>
      <c r="K27" s="237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9"/>
    </row>
    <row r="28" spans="1:79" ht="22.05" customHeight="1">
      <c r="A28" s="240" t="s">
        <v>35</v>
      </c>
      <c r="B28" s="241"/>
      <c r="C28" s="76">
        <v>2</v>
      </c>
      <c r="D28" s="77" t="s">
        <v>7</v>
      </c>
      <c r="E28" s="78"/>
      <c r="F28" s="79">
        <v>1</v>
      </c>
      <c r="G28" s="242" t="str">
        <f>G9</f>
        <v>ธันวาคม</v>
      </c>
      <c r="H28" s="242"/>
      <c r="I28" s="242"/>
      <c r="J28" s="79">
        <v>64</v>
      </c>
      <c r="K28" s="237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9"/>
    </row>
    <row r="29" spans="1:79" ht="22.05" customHeight="1">
      <c r="A29" s="240" t="s">
        <v>35</v>
      </c>
      <c r="B29" s="241"/>
      <c r="C29" s="76">
        <f>C28+1</f>
        <v>3</v>
      </c>
      <c r="D29" s="77" t="s">
        <v>7</v>
      </c>
      <c r="E29" s="78"/>
      <c r="F29" s="79">
        <f>F28+7</f>
        <v>8</v>
      </c>
      <c r="G29" s="242" t="str">
        <f>G28</f>
        <v>ธันวาคม</v>
      </c>
      <c r="H29" s="242"/>
      <c r="I29" s="242"/>
      <c r="J29" s="79">
        <f>J28</f>
        <v>64</v>
      </c>
      <c r="K29" s="237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9"/>
    </row>
    <row r="30" spans="1:79" ht="22.05" customHeight="1">
      <c r="A30" s="240" t="s">
        <v>35</v>
      </c>
      <c r="B30" s="241"/>
      <c r="C30" s="76">
        <f t="shared" ref="C30:C32" si="10">C29+1</f>
        <v>4</v>
      </c>
      <c r="D30" s="77" t="s">
        <v>7</v>
      </c>
      <c r="E30" s="78"/>
      <c r="F30" s="79">
        <f>F29+7</f>
        <v>15</v>
      </c>
      <c r="G30" s="242" t="str">
        <f t="shared" ref="G30:G32" si="11">G29</f>
        <v>ธันวาคม</v>
      </c>
      <c r="H30" s="242"/>
      <c r="I30" s="242"/>
      <c r="J30" s="79">
        <f t="shared" ref="J30:J32" si="12">J29</f>
        <v>64</v>
      </c>
      <c r="K30" s="246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8"/>
    </row>
    <row r="31" spans="1:79" ht="22.05" customHeight="1">
      <c r="A31" s="240" t="s">
        <v>35</v>
      </c>
      <c r="B31" s="241"/>
      <c r="C31" s="76">
        <f t="shared" si="10"/>
        <v>5</v>
      </c>
      <c r="D31" s="77" t="s">
        <v>7</v>
      </c>
      <c r="E31" s="78"/>
      <c r="F31" s="79">
        <f>F30+7</f>
        <v>22</v>
      </c>
      <c r="G31" s="242" t="str">
        <f t="shared" si="11"/>
        <v>ธันวาคม</v>
      </c>
      <c r="H31" s="242"/>
      <c r="I31" s="242"/>
      <c r="J31" s="79">
        <f t="shared" si="12"/>
        <v>64</v>
      </c>
      <c r="K31" s="246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8"/>
    </row>
    <row r="32" spans="1:79" ht="22.05" customHeight="1">
      <c r="A32" s="240" t="s">
        <v>35</v>
      </c>
      <c r="B32" s="241"/>
      <c r="C32" s="76">
        <f t="shared" si="10"/>
        <v>6</v>
      </c>
      <c r="D32" s="77" t="s">
        <v>7</v>
      </c>
      <c r="E32" s="78"/>
      <c r="F32" s="79">
        <f>F31+7</f>
        <v>29</v>
      </c>
      <c r="G32" s="242" t="str">
        <f t="shared" si="11"/>
        <v>ธันวาคม</v>
      </c>
      <c r="H32" s="242"/>
      <c r="I32" s="242"/>
      <c r="J32" s="79">
        <f t="shared" si="12"/>
        <v>64</v>
      </c>
      <c r="K32" s="237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9"/>
    </row>
    <row r="33" spans="1:40" ht="22.05" customHeight="1">
      <c r="A33" s="234"/>
      <c r="B33" s="235"/>
      <c r="C33" s="235"/>
      <c r="D33" s="235"/>
      <c r="E33" s="235"/>
      <c r="F33" s="235"/>
      <c r="G33" s="235"/>
      <c r="H33" s="235"/>
      <c r="I33" s="235"/>
      <c r="J33" s="236"/>
      <c r="K33" s="237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9"/>
    </row>
    <row r="34" spans="1:40" ht="22.05" customHeight="1">
      <c r="A34" s="116"/>
      <c r="B34" s="117"/>
      <c r="C34" s="117"/>
      <c r="D34" s="92"/>
      <c r="E34" s="93"/>
      <c r="F34" s="93"/>
      <c r="G34" s="93"/>
      <c r="H34" s="92"/>
      <c r="I34" s="92"/>
      <c r="J34" s="94"/>
      <c r="K34" s="237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9"/>
    </row>
    <row r="35" spans="1:40" ht="22.05" customHeight="1">
      <c r="A35" s="116"/>
      <c r="B35" s="117"/>
      <c r="C35" s="117"/>
      <c r="D35" s="92"/>
      <c r="E35" s="93"/>
      <c r="F35" s="93"/>
      <c r="G35" s="93"/>
      <c r="H35" s="92"/>
      <c r="I35" s="92"/>
      <c r="J35" s="94"/>
      <c r="K35" s="237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9"/>
    </row>
    <row r="36" spans="1:40" ht="22.05" customHeight="1">
      <c r="A36" s="116"/>
      <c r="B36" s="117"/>
      <c r="C36" s="117"/>
      <c r="D36" s="92"/>
      <c r="E36" s="93"/>
      <c r="F36" s="93"/>
      <c r="G36" s="93"/>
      <c r="H36" s="92"/>
      <c r="I36" s="92"/>
      <c r="J36" s="94"/>
      <c r="K36" s="237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9"/>
    </row>
    <row r="37" spans="1:40" ht="22.05" customHeight="1">
      <c r="A37" s="116"/>
      <c r="B37" s="117"/>
      <c r="C37" s="117"/>
      <c r="D37" s="92"/>
      <c r="E37" s="93"/>
      <c r="F37" s="93"/>
      <c r="G37" s="93"/>
      <c r="H37" s="92"/>
      <c r="I37" s="92"/>
      <c r="J37" s="94"/>
      <c r="K37" s="237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9"/>
    </row>
    <row r="38" spans="1:40" ht="22.05" customHeight="1">
      <c r="A38" s="95"/>
      <c r="B38" s="96"/>
      <c r="C38" s="97"/>
      <c r="D38" s="96"/>
      <c r="E38" s="96"/>
      <c r="F38" s="96"/>
      <c r="G38" s="96"/>
      <c r="H38" s="96"/>
      <c r="I38" s="96"/>
      <c r="J38" s="98"/>
      <c r="K38" s="237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9"/>
    </row>
    <row r="39" spans="1:40" ht="22.05" customHeight="1">
      <c r="A39" s="116"/>
      <c r="B39" s="117"/>
      <c r="C39" s="117"/>
      <c r="D39" s="92"/>
      <c r="E39" s="93"/>
      <c r="F39" s="93"/>
      <c r="G39" s="93"/>
      <c r="H39" s="92"/>
      <c r="I39" s="92"/>
      <c r="J39" s="94"/>
      <c r="K39" s="237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9"/>
    </row>
    <row r="40" spans="1:40" ht="22.05" customHeight="1">
      <c r="A40" s="116"/>
      <c r="B40" s="117"/>
      <c r="C40" s="117"/>
      <c r="D40" s="92"/>
      <c r="E40" s="93"/>
      <c r="F40" s="93"/>
      <c r="G40" s="93"/>
      <c r="H40" s="92"/>
      <c r="I40" s="92"/>
      <c r="J40" s="94"/>
      <c r="K40" s="237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9"/>
    </row>
    <row r="41" spans="1:40" ht="22.05" customHeight="1">
      <c r="A41" s="116"/>
      <c r="B41" s="117"/>
      <c r="C41" s="117"/>
      <c r="D41" s="92"/>
      <c r="E41" s="93"/>
      <c r="F41" s="93"/>
      <c r="G41" s="93"/>
      <c r="H41" s="92"/>
      <c r="I41" s="92"/>
      <c r="J41" s="94"/>
      <c r="K41" s="237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9"/>
    </row>
    <row r="42" spans="1:40" ht="22.05" customHeight="1">
      <c r="A42" s="116"/>
      <c r="B42" s="117"/>
      <c r="C42" s="117"/>
      <c r="D42" s="92"/>
      <c r="E42" s="93"/>
      <c r="F42" s="93"/>
      <c r="G42" s="93"/>
      <c r="H42" s="92"/>
      <c r="I42" s="92"/>
      <c r="J42" s="94"/>
      <c r="K42" s="237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9"/>
    </row>
    <row r="43" spans="1:40" ht="22.05" customHeight="1">
      <c r="A43" s="95"/>
      <c r="B43" s="96"/>
      <c r="C43" s="97"/>
      <c r="D43" s="96"/>
      <c r="E43" s="96"/>
      <c r="F43" s="96"/>
      <c r="G43" s="96"/>
      <c r="H43" s="96"/>
      <c r="I43" s="96"/>
      <c r="J43" s="98"/>
      <c r="K43" s="237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9"/>
    </row>
    <row r="44" spans="1:40" ht="22.05" customHeight="1">
      <c r="A44" s="136" t="s">
        <v>35</v>
      </c>
      <c r="B44" s="137"/>
      <c r="C44" s="43">
        <f>C43+1</f>
        <v>1</v>
      </c>
      <c r="D44" s="39" t="s">
        <v>7</v>
      </c>
      <c r="E44" s="40"/>
      <c r="F44" s="38">
        <f>F43+7</f>
        <v>7</v>
      </c>
      <c r="G44" s="157">
        <f>G43</f>
        <v>0</v>
      </c>
      <c r="H44" s="157"/>
      <c r="I44" s="157"/>
      <c r="J44" s="38">
        <f>J43</f>
        <v>0</v>
      </c>
      <c r="K44" s="151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3"/>
    </row>
    <row r="45" spans="1:40" ht="22.05" customHeight="1">
      <c r="A45" s="136" t="s">
        <v>35</v>
      </c>
      <c r="B45" s="137"/>
      <c r="C45" s="43">
        <f t="shared" ref="C45:C46" si="13">C44+1</f>
        <v>2</v>
      </c>
      <c r="D45" s="39" t="s">
        <v>7</v>
      </c>
      <c r="E45" s="40"/>
      <c r="F45" s="38">
        <f>F44+7</f>
        <v>14</v>
      </c>
      <c r="G45" s="157">
        <f t="shared" ref="G45:G46" si="14">G44</f>
        <v>0</v>
      </c>
      <c r="H45" s="157"/>
      <c r="I45" s="157"/>
      <c r="J45" s="38">
        <f t="shared" ref="J45:J46" si="15">J44</f>
        <v>0</v>
      </c>
      <c r="K45" s="151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73"/>
      <c r="AG45" s="73"/>
      <c r="AH45" s="73"/>
      <c r="AI45" s="73"/>
      <c r="AJ45" s="73"/>
      <c r="AK45" s="73"/>
      <c r="AL45" s="73"/>
      <c r="AM45" s="73"/>
      <c r="AN45" s="74"/>
    </row>
    <row r="46" spans="1:40" ht="22.05" customHeight="1">
      <c r="A46" s="136" t="s">
        <v>35</v>
      </c>
      <c r="B46" s="137"/>
      <c r="C46" s="43">
        <f t="shared" si="13"/>
        <v>3</v>
      </c>
      <c r="D46" s="39" t="s">
        <v>7</v>
      </c>
      <c r="E46" s="40"/>
      <c r="F46" s="38">
        <f>F45+7</f>
        <v>21</v>
      </c>
      <c r="G46" s="157">
        <f t="shared" si="14"/>
        <v>0</v>
      </c>
      <c r="H46" s="157"/>
      <c r="I46" s="157"/>
      <c r="J46" s="38">
        <f t="shared" si="15"/>
        <v>0</v>
      </c>
      <c r="K46" s="151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73"/>
      <c r="AG46" s="73"/>
      <c r="AH46" s="73"/>
      <c r="AI46" s="73"/>
      <c r="AJ46" s="73"/>
      <c r="AK46" s="73"/>
      <c r="AL46" s="73"/>
      <c r="AM46" s="73"/>
      <c r="AN46" s="74"/>
    </row>
    <row r="47" spans="1:40" ht="22.05" customHeight="1">
      <c r="A47" s="72"/>
      <c r="B47" s="73"/>
      <c r="C47" s="36"/>
      <c r="D47" s="73"/>
      <c r="E47" s="73"/>
      <c r="F47" s="73"/>
      <c r="G47" s="73"/>
      <c r="H47" s="73"/>
      <c r="I47" s="73"/>
      <c r="J47" s="74"/>
      <c r="K47" s="151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3"/>
    </row>
    <row r="48" spans="1:40" ht="22.05" customHeight="1">
      <c r="A48" s="22" t="s">
        <v>33</v>
      </c>
      <c r="B48" s="24"/>
      <c r="C48" s="42"/>
      <c r="D48" s="24"/>
      <c r="E48" s="24"/>
      <c r="F48" s="24"/>
      <c r="G48" s="24"/>
      <c r="H48" s="24"/>
      <c r="I48" s="24"/>
      <c r="J48" s="25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70"/>
      <c r="AI48" s="70"/>
      <c r="AJ48" s="70"/>
      <c r="AK48" s="70"/>
      <c r="AL48" s="70"/>
      <c r="AM48" s="70"/>
      <c r="AN48" s="71"/>
    </row>
    <row r="49" spans="1:40" ht="22.05" customHeight="1">
      <c r="A49" s="139" t="s">
        <v>34</v>
      </c>
      <c r="B49" s="140"/>
      <c r="C49" s="140"/>
      <c r="D49" s="140"/>
      <c r="E49" s="140"/>
      <c r="F49" s="140"/>
      <c r="G49" s="140"/>
      <c r="H49" s="140"/>
      <c r="I49" s="140"/>
      <c r="J49" s="141"/>
      <c r="K49" s="148" t="str">
        <f>K4</f>
        <v>- ตรวจสอบรายชื่อนักศึกษาลงทะเบียนเพิ่ม-ถอน</v>
      </c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50"/>
    </row>
    <row r="50" spans="1:40" ht="22.05" customHeight="1">
      <c r="A50" s="142"/>
      <c r="B50" s="143"/>
      <c r="C50" s="143"/>
      <c r="D50" s="143"/>
      <c r="E50" s="143"/>
      <c r="F50" s="143"/>
      <c r="G50" s="143"/>
      <c r="H50" s="143"/>
      <c r="I50" s="143"/>
      <c r="J50" s="144"/>
      <c r="K50" s="162" t="s">
        <v>8</v>
      </c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</row>
    <row r="51" spans="1:40" ht="22.05" customHeight="1">
      <c r="A51" s="145"/>
      <c r="B51" s="146"/>
      <c r="C51" s="146"/>
      <c r="D51" s="146"/>
      <c r="E51" s="146"/>
      <c r="F51" s="146"/>
      <c r="G51" s="146"/>
      <c r="H51" s="146"/>
      <c r="I51" s="146"/>
      <c r="J51" s="147"/>
      <c r="K51" s="162" t="s">
        <v>38</v>
      </c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</row>
    <row r="52" spans="1:40" ht="22.05" customHeight="1">
      <c r="A52" s="166" t="s">
        <v>48</v>
      </c>
      <c r="B52" s="167"/>
      <c r="C52" s="167"/>
      <c r="D52" s="167"/>
      <c r="E52" s="167"/>
      <c r="F52" s="167"/>
      <c r="G52" s="167"/>
      <c r="H52" s="167"/>
      <c r="I52" s="167"/>
      <c r="J52" s="168"/>
      <c r="K52" s="151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3"/>
    </row>
    <row r="53" spans="1:40" ht="22.05" customHeight="1">
      <c r="A53" s="136" t="s">
        <v>35</v>
      </c>
      <c r="B53" s="137"/>
      <c r="C53" s="43">
        <v>2</v>
      </c>
      <c r="D53" s="39" t="s">
        <v>7</v>
      </c>
      <c r="E53" s="40"/>
      <c r="F53" s="38">
        <v>3</v>
      </c>
      <c r="G53" s="157" t="str">
        <f>G9</f>
        <v>ธันวาคม</v>
      </c>
      <c r="H53" s="157"/>
      <c r="I53" s="157"/>
      <c r="J53" s="38">
        <v>64</v>
      </c>
      <c r="K53" s="151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3"/>
    </row>
    <row r="54" spans="1:40" ht="22.05" customHeight="1">
      <c r="A54" s="136" t="s">
        <v>35</v>
      </c>
      <c r="B54" s="137"/>
      <c r="C54" s="43">
        <f>C53+1</f>
        <v>3</v>
      </c>
      <c r="D54" s="39" t="s">
        <v>7</v>
      </c>
      <c r="E54" s="40"/>
      <c r="F54" s="38">
        <f>F53+7</f>
        <v>10</v>
      </c>
      <c r="G54" s="157" t="str">
        <f>G53</f>
        <v>ธันวาคม</v>
      </c>
      <c r="H54" s="157"/>
      <c r="I54" s="157"/>
      <c r="J54" s="38">
        <f>J53</f>
        <v>64</v>
      </c>
      <c r="K54" s="151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3"/>
    </row>
    <row r="55" spans="1:40" ht="22.05" customHeight="1">
      <c r="A55" s="136" t="s">
        <v>35</v>
      </c>
      <c r="B55" s="137"/>
      <c r="C55" s="43">
        <f t="shared" ref="C55:C56" si="16">C54+1</f>
        <v>4</v>
      </c>
      <c r="D55" s="39" t="s">
        <v>7</v>
      </c>
      <c r="E55" s="40"/>
      <c r="F55" s="38">
        <f>F54+7</f>
        <v>17</v>
      </c>
      <c r="G55" s="157" t="str">
        <f t="shared" ref="G55:G56" si="17">G54</f>
        <v>ธันวาคม</v>
      </c>
      <c r="H55" s="157"/>
      <c r="I55" s="157"/>
      <c r="J55" s="38">
        <f t="shared" ref="J55:J56" si="18">J54</f>
        <v>64</v>
      </c>
      <c r="K55" s="169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1"/>
    </row>
    <row r="56" spans="1:40" ht="22.05" customHeight="1">
      <c r="A56" s="136" t="s">
        <v>35</v>
      </c>
      <c r="B56" s="137"/>
      <c r="C56" s="43">
        <f t="shared" si="16"/>
        <v>5</v>
      </c>
      <c r="D56" s="39" t="s">
        <v>7</v>
      </c>
      <c r="E56" s="40"/>
      <c r="F56" s="38">
        <f>F55+7</f>
        <v>24</v>
      </c>
      <c r="G56" s="157" t="str">
        <f t="shared" si="17"/>
        <v>ธันวาคม</v>
      </c>
      <c r="H56" s="157"/>
      <c r="I56" s="157"/>
      <c r="J56" s="38">
        <f t="shared" si="18"/>
        <v>64</v>
      </c>
      <c r="K56" s="169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1"/>
    </row>
    <row r="57" spans="1:40" ht="22.05" customHeight="1">
      <c r="A57" s="72"/>
      <c r="B57" s="73"/>
      <c r="C57" s="36"/>
      <c r="D57" s="73"/>
      <c r="E57" s="73"/>
      <c r="F57" s="73"/>
      <c r="G57" s="73"/>
      <c r="H57" s="73"/>
      <c r="I57" s="73"/>
      <c r="J57" s="74"/>
      <c r="K57" s="151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3"/>
    </row>
    <row r="58" spans="1:40" ht="22.05" customHeight="1">
      <c r="A58" s="163"/>
      <c r="B58" s="164"/>
      <c r="C58" s="164"/>
      <c r="D58" s="164"/>
      <c r="E58" s="164"/>
      <c r="F58" s="164"/>
      <c r="G58" s="164"/>
      <c r="H58" s="164"/>
      <c r="I58" s="164"/>
      <c r="J58" s="165"/>
      <c r="K58" s="151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3"/>
    </row>
    <row r="59" spans="1:40" ht="22.05" customHeight="1">
      <c r="A59" s="11"/>
      <c r="B59" s="12"/>
      <c r="C59" s="12"/>
      <c r="D59" s="13"/>
      <c r="E59" s="9"/>
      <c r="F59" s="9"/>
      <c r="G59" s="9"/>
      <c r="H59" s="13"/>
      <c r="I59" s="13"/>
      <c r="J59" s="14"/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3"/>
    </row>
    <row r="60" spans="1:40" ht="22.05" customHeight="1">
      <c r="A60" s="11"/>
      <c r="B60" s="12"/>
      <c r="C60" s="12"/>
      <c r="D60" s="13"/>
      <c r="E60" s="9"/>
      <c r="F60" s="9"/>
      <c r="G60" s="9"/>
      <c r="H60" s="13"/>
      <c r="I60" s="13"/>
      <c r="J60" s="14"/>
      <c r="K60" s="151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3"/>
    </row>
    <row r="61" spans="1:40" ht="22.05" customHeight="1">
      <c r="A61" s="11"/>
      <c r="B61" s="12"/>
      <c r="C61" s="12"/>
      <c r="D61" s="13"/>
      <c r="E61" s="9"/>
      <c r="F61" s="9"/>
      <c r="G61" s="9"/>
      <c r="H61" s="13"/>
      <c r="I61" s="13"/>
      <c r="J61" s="14"/>
      <c r="K61" s="151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3"/>
    </row>
    <row r="62" spans="1:40" ht="22.05" customHeight="1">
      <c r="A62" s="11"/>
      <c r="B62" s="12"/>
      <c r="C62" s="12"/>
      <c r="D62" s="13"/>
      <c r="E62" s="9"/>
      <c r="F62" s="9"/>
      <c r="G62" s="9"/>
      <c r="H62" s="13"/>
      <c r="I62" s="13"/>
      <c r="J62" s="14"/>
      <c r="K62" s="151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3"/>
    </row>
    <row r="63" spans="1:40" ht="22.05" customHeight="1">
      <c r="A63" s="72"/>
      <c r="B63" s="73"/>
      <c r="C63" s="36"/>
      <c r="D63" s="73"/>
      <c r="E63" s="73"/>
      <c r="F63" s="73"/>
      <c r="G63" s="73"/>
      <c r="H63" s="73"/>
      <c r="I63" s="73"/>
      <c r="J63" s="74"/>
      <c r="K63" s="151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3"/>
    </row>
    <row r="64" spans="1:40" ht="22.05" customHeight="1">
      <c r="A64" s="11"/>
      <c r="B64" s="12"/>
      <c r="C64" s="12"/>
      <c r="D64" s="13"/>
      <c r="E64" s="9"/>
      <c r="F64" s="9"/>
      <c r="G64" s="9"/>
      <c r="H64" s="13"/>
      <c r="I64" s="13"/>
      <c r="J64" s="14"/>
      <c r="K64" s="151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3"/>
    </row>
    <row r="65" spans="1:40" ht="22.05" customHeight="1">
      <c r="A65" s="11"/>
      <c r="B65" s="12"/>
      <c r="C65" s="12"/>
      <c r="D65" s="13"/>
      <c r="E65" s="9"/>
      <c r="F65" s="9"/>
      <c r="G65" s="9"/>
      <c r="H65" s="13"/>
      <c r="I65" s="13"/>
      <c r="J65" s="14"/>
      <c r="K65" s="151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3"/>
    </row>
    <row r="66" spans="1:40" ht="22.05" customHeight="1">
      <c r="A66" s="11"/>
      <c r="B66" s="12"/>
      <c r="C66" s="12"/>
      <c r="D66" s="13"/>
      <c r="E66" s="9"/>
      <c r="F66" s="9"/>
      <c r="G66" s="9"/>
      <c r="H66" s="13"/>
      <c r="I66" s="13"/>
      <c r="J66" s="14"/>
      <c r="K66" s="151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3"/>
    </row>
    <row r="67" spans="1:40" ht="22.05" customHeight="1">
      <c r="A67" s="11"/>
      <c r="B67" s="12"/>
      <c r="C67" s="12"/>
      <c r="D67" s="13"/>
      <c r="E67" s="9"/>
      <c r="F67" s="9"/>
      <c r="G67" s="9"/>
      <c r="H67" s="13"/>
      <c r="I67" s="13"/>
      <c r="J67" s="14"/>
      <c r="K67" s="151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3"/>
    </row>
    <row r="68" spans="1:40" ht="22.05" customHeight="1">
      <c r="A68" s="72"/>
      <c r="B68" s="73"/>
      <c r="C68" s="36"/>
      <c r="D68" s="73"/>
      <c r="E68" s="73"/>
      <c r="F68" s="73"/>
      <c r="G68" s="73"/>
      <c r="H68" s="73"/>
      <c r="I68" s="73"/>
      <c r="J68" s="74"/>
      <c r="K68" s="151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3"/>
    </row>
    <row r="69" spans="1:40" ht="22.95" customHeight="1"/>
    <row r="70" spans="1:40" ht="22.95" customHeight="1"/>
    <row r="71" spans="1:40" ht="22.95" customHeight="1"/>
    <row r="72" spans="1:40" ht="22.95" customHeight="1"/>
    <row r="73" spans="1:40" ht="22.95" customHeight="1"/>
    <row r="74" spans="1:40" ht="22.95" customHeight="1"/>
    <row r="75" spans="1:40" ht="22.95" customHeight="1"/>
    <row r="76" spans="1:40" ht="22.95" customHeight="1"/>
    <row r="77" spans="1:40" ht="22.95" customHeight="1"/>
    <row r="78" spans="1:40" ht="22.95" customHeight="1"/>
    <row r="79" spans="1:40" ht="22.95" customHeight="1"/>
    <row r="80" spans="1:4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22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42">
    <mergeCell ref="K68:AN68"/>
    <mergeCell ref="K62:AN62"/>
    <mergeCell ref="K63:AN63"/>
    <mergeCell ref="K64:AN64"/>
    <mergeCell ref="K65:AN65"/>
    <mergeCell ref="K66:AN66"/>
    <mergeCell ref="K67:AN67"/>
    <mergeCell ref="K57:AN57"/>
    <mergeCell ref="A58:J58"/>
    <mergeCell ref="K58:AN58"/>
    <mergeCell ref="K59:AN59"/>
    <mergeCell ref="K60:AN60"/>
    <mergeCell ref="K61:AN61"/>
    <mergeCell ref="A55:B55"/>
    <mergeCell ref="G55:I55"/>
    <mergeCell ref="K55:AN55"/>
    <mergeCell ref="A56:B56"/>
    <mergeCell ref="G56:I56"/>
    <mergeCell ref="K56:AN56"/>
    <mergeCell ref="A52:J52"/>
    <mergeCell ref="K52:AN52"/>
    <mergeCell ref="A53:B53"/>
    <mergeCell ref="G53:I53"/>
    <mergeCell ref="K53:AN53"/>
    <mergeCell ref="A54:B54"/>
    <mergeCell ref="G54:I54"/>
    <mergeCell ref="K54:AN54"/>
    <mergeCell ref="A49:J51"/>
    <mergeCell ref="K49:AN49"/>
    <mergeCell ref="K50:AN50"/>
    <mergeCell ref="K51:AN51"/>
    <mergeCell ref="A44:B44"/>
    <mergeCell ref="G44:I44"/>
    <mergeCell ref="K44:AN44"/>
    <mergeCell ref="A45:B45"/>
    <mergeCell ref="G45:I45"/>
    <mergeCell ref="K45:AE45"/>
    <mergeCell ref="K41:AN41"/>
    <mergeCell ref="K42:AN42"/>
    <mergeCell ref="K43:AN43"/>
    <mergeCell ref="K39:AN39"/>
    <mergeCell ref="K40:AN40"/>
    <mergeCell ref="A46:B46"/>
    <mergeCell ref="G46:I46"/>
    <mergeCell ref="K46:AE46"/>
    <mergeCell ref="K47:AN47"/>
    <mergeCell ref="K36:AN36"/>
    <mergeCell ref="K37:AN37"/>
    <mergeCell ref="K38:AN38"/>
    <mergeCell ref="A30:B30"/>
    <mergeCell ref="G30:I30"/>
    <mergeCell ref="K30:AN30"/>
    <mergeCell ref="K31:AN31"/>
    <mergeCell ref="K33:AN33"/>
    <mergeCell ref="K34:AN34"/>
    <mergeCell ref="K35:AN35"/>
    <mergeCell ref="A31:B31"/>
    <mergeCell ref="G31:I31"/>
    <mergeCell ref="K32:AN32"/>
    <mergeCell ref="A33:J33"/>
    <mergeCell ref="A32:B32"/>
    <mergeCell ref="G32:I32"/>
    <mergeCell ref="A28:B28"/>
    <mergeCell ref="G28:I28"/>
    <mergeCell ref="K28:AN28"/>
    <mergeCell ref="A29:B29"/>
    <mergeCell ref="G29:I29"/>
    <mergeCell ref="K29:AN29"/>
    <mergeCell ref="K27:AN27"/>
    <mergeCell ref="A25:B25"/>
    <mergeCell ref="G25:I25"/>
    <mergeCell ref="K25:AE25"/>
    <mergeCell ref="A27:J27"/>
    <mergeCell ref="A23:B23"/>
    <mergeCell ref="G23:I23"/>
    <mergeCell ref="K23:AN23"/>
    <mergeCell ref="A24:B24"/>
    <mergeCell ref="G24:I24"/>
    <mergeCell ref="K24:AE24"/>
    <mergeCell ref="K21:AN21"/>
    <mergeCell ref="A22:B22"/>
    <mergeCell ref="G22:I22"/>
    <mergeCell ref="K22:AN22"/>
    <mergeCell ref="A21:J21"/>
    <mergeCell ref="K20:AN20"/>
    <mergeCell ref="A17:B17"/>
    <mergeCell ref="G17:I17"/>
    <mergeCell ref="K17:AN17"/>
    <mergeCell ref="BE17:BL17"/>
    <mergeCell ref="BR17:BY17"/>
    <mergeCell ref="A18:B18"/>
    <mergeCell ref="G18:I18"/>
    <mergeCell ref="AT18:AV18"/>
    <mergeCell ref="AW18:AX18"/>
    <mergeCell ref="AS17:AX17"/>
    <mergeCell ref="K18:AE18"/>
    <mergeCell ref="A19:B19"/>
    <mergeCell ref="G19:I19"/>
    <mergeCell ref="K19:AE19"/>
    <mergeCell ref="A16:B16"/>
    <mergeCell ref="G16:I16"/>
    <mergeCell ref="K16:AN16"/>
    <mergeCell ref="BE16:BL16"/>
    <mergeCell ref="BR16:BZ16"/>
    <mergeCell ref="K15:AN15"/>
    <mergeCell ref="AR15:AX15"/>
    <mergeCell ref="AS16:AX16"/>
    <mergeCell ref="BH18:BJ18"/>
    <mergeCell ref="BK18:BL18"/>
    <mergeCell ref="BU18:BW18"/>
    <mergeCell ref="BX18:BY18"/>
    <mergeCell ref="K13:AN13"/>
    <mergeCell ref="A10:B10"/>
    <mergeCell ref="G10:I10"/>
    <mergeCell ref="K10:AN10"/>
    <mergeCell ref="A11:B11"/>
    <mergeCell ref="G11:I11"/>
    <mergeCell ref="K11:AN11"/>
    <mergeCell ref="BE15:BK15"/>
    <mergeCell ref="BR15:BX15"/>
    <mergeCell ref="A15:J15"/>
    <mergeCell ref="A9:B9"/>
    <mergeCell ref="G9:I9"/>
    <mergeCell ref="K9:AN9"/>
    <mergeCell ref="BJ8:BL8"/>
    <mergeCell ref="BM8:BN8"/>
    <mergeCell ref="BV9:BX9"/>
    <mergeCell ref="BY9:BZ9"/>
    <mergeCell ref="A12:B12"/>
    <mergeCell ref="G12:I12"/>
    <mergeCell ref="K12:AN12"/>
    <mergeCell ref="AR12:AW12"/>
    <mergeCell ref="BE12:BJ12"/>
    <mergeCell ref="S1:U1"/>
    <mergeCell ref="A2:AN2"/>
    <mergeCell ref="A3:AN3"/>
    <mergeCell ref="A4:J6"/>
    <mergeCell ref="K4:AN4"/>
    <mergeCell ref="K5:AN5"/>
    <mergeCell ref="K6:AN6"/>
    <mergeCell ref="A8:J8"/>
    <mergeCell ref="K8:AN8"/>
  </mergeCells>
  <pageMargins left="0.7" right="0.7" top="0.75" bottom="0.75" header="0.3" footer="0.3"/>
  <pageSetup paperSize="9" scale="86" orientation="landscape" r:id="rId1"/>
  <headerFooter>
    <oddHeader>&amp;R&amp;"TH SarabunPSK,Regular"&amp;10แบบฟอร์มหมายเลข ป.2</oddHeader>
    <oddFooter>&amp;C&amp;"TH SarabunPSK,Regular"&amp;10หน้า &amp;P จาก &amp;N</oddFooter>
  </headerFooter>
  <rowBreaks count="1" manualBreakCount="1">
    <brk id="78" max="16383" man="1"/>
  </rowBreaks>
  <colBreaks count="1" manualBreakCount="1">
    <brk id="4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36B72-F923-49C2-9C60-10C4C0A8DF4E}">
  <dimension ref="A1:CB239"/>
  <sheetViews>
    <sheetView view="pageBreakPreview" topLeftCell="A15" zoomScale="83" zoomScaleNormal="94" zoomScaleSheetLayoutView="83" workbookViewId="0">
      <selection activeCell="A31" sqref="A31:J31"/>
    </sheetView>
  </sheetViews>
  <sheetFormatPr defaultRowHeight="14.4"/>
  <cols>
    <col min="1" max="2" width="3.77734375" style="69" customWidth="1"/>
    <col min="3" max="3" width="3.77734375" style="75" customWidth="1"/>
    <col min="4" max="95" width="3.77734375" style="69" customWidth="1"/>
    <col min="96" max="16384" width="8.88671875" style="69"/>
  </cols>
  <sheetData>
    <row r="1" spans="1:80" ht="22.05" customHeight="1">
      <c r="B1" s="19"/>
      <c r="C1" s="41"/>
      <c r="D1" s="19"/>
      <c r="E1" s="19"/>
      <c r="F1" s="19"/>
      <c r="G1" s="19"/>
      <c r="H1" s="19"/>
      <c r="I1" s="19"/>
      <c r="J1" s="19"/>
      <c r="K1" s="19"/>
      <c r="L1" s="19"/>
      <c r="M1" s="19" t="s">
        <v>22</v>
      </c>
      <c r="N1" s="19"/>
      <c r="O1" s="19"/>
      <c r="P1" s="19"/>
      <c r="Q1" s="19"/>
      <c r="R1" s="19"/>
      <c r="S1" s="134" t="s">
        <v>58</v>
      </c>
      <c r="T1" s="134"/>
      <c r="U1" s="134"/>
      <c r="V1" s="19" t="s">
        <v>45</v>
      </c>
      <c r="W1" s="19"/>
      <c r="X1" s="19"/>
      <c r="Y1" s="19"/>
      <c r="Z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80" ht="22.05" customHeight="1">
      <c r="A2" s="134" t="str">
        <f>พย.ปรับใหม่!A2</f>
        <v>ชื่อผู้สอน ผู้ช่วยศาสตราจารย์รสสุคนธ์  สงคง ตำแหน่ง รองคณบดีฝ่านวิชาการและวิจัย ภาระงานสอน 90 ต่อภาคการศึกษา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14"/>
      <c r="AP2" s="114"/>
      <c r="AQ2" s="114"/>
      <c r="AR2" s="114"/>
      <c r="AS2" s="114"/>
      <c r="AT2" s="114"/>
      <c r="AU2" s="113"/>
      <c r="AV2" s="2" t="s">
        <v>3</v>
      </c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80" ht="22.05" customHeight="1">
      <c r="A3" s="134" t="str">
        <f>พย.ปรับใหม่!A3</f>
        <v>สาขาภาษาตะวันตก สาขาวิชาภาษา  คณะศิลปศาสตร์ มหาวิทยาลัยเทคโนโลยีราชมงคลธัญบุรี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13"/>
      <c r="AP3" s="113"/>
      <c r="AQ3" s="113"/>
      <c r="AR3" s="113"/>
      <c r="AS3" s="113"/>
      <c r="AT3" s="113"/>
      <c r="AU3" s="113"/>
      <c r="AV3" s="1"/>
      <c r="AW3" s="4" t="s">
        <v>30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2"/>
      <c r="BN3" s="4" t="str">
        <f>S1</f>
        <v>มกราคม</v>
      </c>
      <c r="BO3" s="4"/>
      <c r="BP3" s="4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80" ht="22.05" customHeight="1">
      <c r="A4" s="139" t="s">
        <v>34</v>
      </c>
      <c r="B4" s="140"/>
      <c r="C4" s="140"/>
      <c r="D4" s="140"/>
      <c r="E4" s="140"/>
      <c r="F4" s="140"/>
      <c r="G4" s="140"/>
      <c r="H4" s="140"/>
      <c r="I4" s="140"/>
      <c r="J4" s="141"/>
      <c r="K4" s="148" t="s">
        <v>52</v>
      </c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50"/>
      <c r="AO4" s="33"/>
      <c r="AP4" s="33"/>
      <c r="AQ4" s="33"/>
      <c r="AR4" s="33"/>
      <c r="AS4" s="33"/>
      <c r="AT4" s="33"/>
      <c r="AU4" s="113"/>
      <c r="AV4" s="2" t="s">
        <v>4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0" ht="22.0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  <c r="K5" s="162" t="s">
        <v>8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03"/>
      <c r="AP5" s="103"/>
      <c r="AQ5" s="103"/>
      <c r="AR5" s="103"/>
      <c r="AS5" s="103"/>
      <c r="AT5" s="103"/>
      <c r="AU5" s="115"/>
      <c r="AV5" s="115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80" ht="22.05" customHeight="1">
      <c r="A6" s="145"/>
      <c r="B6" s="146"/>
      <c r="C6" s="146"/>
      <c r="D6" s="146"/>
      <c r="E6" s="146"/>
      <c r="F6" s="146"/>
      <c r="G6" s="146"/>
      <c r="H6" s="146"/>
      <c r="I6" s="146"/>
      <c r="J6" s="147"/>
      <c r="K6" s="162" t="s">
        <v>38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15"/>
      <c r="BF6" s="115"/>
      <c r="BG6" s="2" t="s">
        <v>2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2" t="s">
        <v>5</v>
      </c>
      <c r="BT6" s="1"/>
      <c r="BU6" s="1"/>
      <c r="BV6" s="1"/>
      <c r="BW6" s="1"/>
      <c r="BX6" s="1"/>
      <c r="BY6" s="1"/>
      <c r="BZ6" s="1"/>
      <c r="CA6" s="1"/>
    </row>
    <row r="7" spans="1:80" ht="22.05" customHeight="1">
      <c r="A7" s="84" t="s">
        <v>31</v>
      </c>
      <c r="B7" s="85"/>
      <c r="C7" s="86"/>
      <c r="D7" s="85"/>
      <c r="E7" s="85"/>
      <c r="F7" s="85"/>
      <c r="G7" s="85"/>
      <c r="H7" s="85"/>
      <c r="I7" s="85"/>
      <c r="J7" s="87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8"/>
      <c r="AI7" s="88"/>
      <c r="AJ7" s="88"/>
      <c r="AK7" s="88"/>
      <c r="AL7" s="88"/>
      <c r="AM7" s="88"/>
      <c r="AN7" s="89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33"/>
      <c r="BF7" s="33"/>
      <c r="BG7" s="2" t="s">
        <v>63</v>
      </c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80"/>
      <c r="BT7" s="80"/>
      <c r="BU7" s="2" t="s">
        <v>64</v>
      </c>
      <c r="BV7" s="1"/>
      <c r="BW7" s="1"/>
      <c r="BX7" s="1"/>
      <c r="BY7" s="1"/>
      <c r="BZ7" s="1"/>
      <c r="CA7" s="1"/>
    </row>
    <row r="8" spans="1:80" ht="22.05" customHeight="1">
      <c r="A8" s="234" t="s">
        <v>60</v>
      </c>
      <c r="B8" s="235"/>
      <c r="C8" s="235"/>
      <c r="D8" s="235"/>
      <c r="E8" s="235"/>
      <c r="F8" s="235"/>
      <c r="G8" s="235"/>
      <c r="H8" s="235"/>
      <c r="I8" s="235"/>
      <c r="J8" s="236"/>
      <c r="K8" s="237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9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"/>
      <c r="BF8" s="1"/>
      <c r="BG8" s="2"/>
      <c r="BH8" s="3" t="s">
        <v>19</v>
      </c>
      <c r="BI8" s="3">
        <v>31</v>
      </c>
      <c r="BJ8" s="134" t="str">
        <f>S1</f>
        <v>มกราคม</v>
      </c>
      <c r="BK8" s="134"/>
      <c r="BL8" s="134"/>
      <c r="BM8" s="138">
        <v>2564</v>
      </c>
      <c r="BN8" s="138"/>
      <c r="BO8" s="1"/>
      <c r="BP8" s="1"/>
      <c r="BQ8" s="1"/>
      <c r="BR8" s="1"/>
      <c r="BS8" s="80"/>
      <c r="BT8" s="1"/>
      <c r="BU8" s="2" t="s">
        <v>66</v>
      </c>
      <c r="BV8" s="1"/>
      <c r="BW8" s="1"/>
      <c r="BX8" s="1"/>
      <c r="BY8" s="1"/>
      <c r="BZ8" s="1"/>
      <c r="CA8" s="1"/>
    </row>
    <row r="9" spans="1:80" ht="22.05" customHeight="1">
      <c r="A9" s="240" t="s">
        <v>35</v>
      </c>
      <c r="B9" s="241"/>
      <c r="C9" s="76">
        <v>7</v>
      </c>
      <c r="D9" s="77" t="s">
        <v>7</v>
      </c>
      <c r="E9" s="78"/>
      <c r="F9" s="79">
        <v>3</v>
      </c>
      <c r="G9" s="242" t="str">
        <f>S1</f>
        <v>มกราคม</v>
      </c>
      <c r="H9" s="242"/>
      <c r="I9" s="242"/>
      <c r="J9" s="79">
        <v>64</v>
      </c>
      <c r="K9" s="237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9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2"/>
      <c r="BT9" s="3" t="s">
        <v>19</v>
      </c>
      <c r="BU9" s="3">
        <f>BI8</f>
        <v>31</v>
      </c>
      <c r="BV9" s="134" t="str">
        <f>S1</f>
        <v>มกราคม</v>
      </c>
      <c r="BW9" s="134"/>
      <c r="BX9" s="134"/>
      <c r="BY9" s="138">
        <v>2564</v>
      </c>
      <c r="BZ9" s="138"/>
      <c r="CA9" s="1"/>
    </row>
    <row r="10" spans="1:80" ht="22.05" customHeight="1">
      <c r="A10" s="240" t="s">
        <v>35</v>
      </c>
      <c r="B10" s="241"/>
      <c r="C10" s="76">
        <f>C9+1</f>
        <v>8</v>
      </c>
      <c r="D10" s="77" t="s">
        <v>7</v>
      </c>
      <c r="E10" s="78"/>
      <c r="F10" s="79">
        <f>F9+7</f>
        <v>10</v>
      </c>
      <c r="G10" s="242" t="str">
        <f>G9</f>
        <v>มกราคม</v>
      </c>
      <c r="H10" s="242"/>
      <c r="I10" s="242"/>
      <c r="J10" s="79">
        <f>J9</f>
        <v>64</v>
      </c>
      <c r="K10" s="237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2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2"/>
    </row>
    <row r="11" spans="1:80" ht="22.05" customHeight="1">
      <c r="A11" s="240" t="s">
        <v>35</v>
      </c>
      <c r="B11" s="241"/>
      <c r="C11" s="76">
        <f>C10+2</f>
        <v>10</v>
      </c>
      <c r="D11" s="77" t="s">
        <v>7</v>
      </c>
      <c r="E11" s="78"/>
      <c r="F11" s="79">
        <f>F10+14</f>
        <v>24</v>
      </c>
      <c r="G11" s="242" t="str">
        <f t="shared" ref="G11:G13" si="0">G10</f>
        <v>มกราคม</v>
      </c>
      <c r="H11" s="242"/>
      <c r="I11" s="242"/>
      <c r="J11" s="79">
        <f t="shared" ref="J11:J13" si="1">J10</f>
        <v>64</v>
      </c>
      <c r="K11" s="237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9"/>
      <c r="AO11" s="1"/>
      <c r="AP11" s="28"/>
      <c r="AQ11" s="20" t="s">
        <v>24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9"/>
      <c r="BB11" s="1"/>
      <c r="BC11" s="28"/>
      <c r="BD11" s="20" t="s">
        <v>24</v>
      </c>
      <c r="BE11" s="21"/>
      <c r="BF11" s="21"/>
      <c r="BG11" s="21"/>
      <c r="BH11" s="21"/>
      <c r="BI11" s="21"/>
      <c r="BJ11" s="21"/>
      <c r="BK11" s="21"/>
      <c r="BL11" s="21"/>
      <c r="BM11" s="21"/>
      <c r="BN11" s="29"/>
      <c r="BO11" s="7"/>
      <c r="BP11" s="28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9"/>
    </row>
    <row r="12" spans="1:80" ht="22.05" customHeight="1">
      <c r="A12" s="240" t="s">
        <v>35</v>
      </c>
      <c r="B12" s="241"/>
      <c r="C12" s="76">
        <f t="shared" ref="C12:C13" si="2">C11+1</f>
        <v>11</v>
      </c>
      <c r="D12" s="77" t="s">
        <v>7</v>
      </c>
      <c r="E12" s="78"/>
      <c r="F12" s="79">
        <f t="shared" ref="F12:F13" si="3">F11+7</f>
        <v>31</v>
      </c>
      <c r="G12" s="242" t="str">
        <f t="shared" si="0"/>
        <v>มกราคม</v>
      </c>
      <c r="H12" s="242"/>
      <c r="I12" s="242"/>
      <c r="J12" s="79">
        <f t="shared" si="1"/>
        <v>64</v>
      </c>
      <c r="K12" s="237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9"/>
      <c r="AO12" s="1"/>
      <c r="AP12" s="6"/>
      <c r="AQ12" s="7"/>
      <c r="AR12" s="138" t="s">
        <v>14</v>
      </c>
      <c r="AS12" s="138"/>
      <c r="AT12" s="138"/>
      <c r="AU12" s="138"/>
      <c r="AV12" s="138"/>
      <c r="AW12" s="138"/>
      <c r="AX12" s="7"/>
      <c r="AY12" s="7"/>
      <c r="AZ12" s="7"/>
      <c r="BA12" s="5"/>
      <c r="BB12" s="7"/>
      <c r="BC12" s="6"/>
      <c r="BD12" s="7"/>
      <c r="BE12" s="138" t="s">
        <v>14</v>
      </c>
      <c r="BF12" s="138"/>
      <c r="BG12" s="138"/>
      <c r="BH12" s="138"/>
      <c r="BI12" s="138"/>
      <c r="BJ12" s="138"/>
      <c r="BK12" s="7"/>
      <c r="BL12" s="7"/>
      <c r="BM12" s="7"/>
      <c r="BN12" s="5"/>
      <c r="BO12" s="7"/>
      <c r="BP12" s="6"/>
      <c r="BQ12" s="7"/>
      <c r="BR12" s="7"/>
      <c r="BS12" s="3"/>
      <c r="BT12" s="3"/>
      <c r="BU12" s="7"/>
      <c r="BV12" s="7"/>
      <c r="BW12" s="7"/>
      <c r="BX12" s="7"/>
      <c r="BY12" s="7"/>
      <c r="BZ12" s="7"/>
      <c r="CA12" s="5"/>
      <c r="CB12" s="2"/>
    </row>
    <row r="13" spans="1:80" ht="22.05" customHeight="1">
      <c r="A13" s="243" t="s">
        <v>35</v>
      </c>
      <c r="B13" s="244"/>
      <c r="C13" s="105">
        <f t="shared" si="2"/>
        <v>12</v>
      </c>
      <c r="D13" s="106" t="s">
        <v>7</v>
      </c>
      <c r="E13" s="107"/>
      <c r="F13" s="108">
        <f t="shared" si="3"/>
        <v>38</v>
      </c>
      <c r="G13" s="245" t="str">
        <f t="shared" si="0"/>
        <v>มกราคม</v>
      </c>
      <c r="H13" s="245"/>
      <c r="I13" s="245"/>
      <c r="J13" s="108">
        <f t="shared" si="1"/>
        <v>64</v>
      </c>
      <c r="K13" s="237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9"/>
      <c r="AO13" s="7"/>
      <c r="AP13" s="6"/>
      <c r="AQ13" s="7"/>
      <c r="AR13" s="30" t="s">
        <v>17</v>
      </c>
      <c r="AS13" s="3" t="s">
        <v>15</v>
      </c>
      <c r="AT13" s="3"/>
      <c r="AU13" s="30" t="s">
        <v>17</v>
      </c>
      <c r="AV13" s="3" t="s">
        <v>16</v>
      </c>
      <c r="AW13" s="3"/>
      <c r="AX13" s="7"/>
      <c r="AY13" s="7"/>
      <c r="AZ13" s="7"/>
      <c r="BA13" s="5"/>
      <c r="BB13" s="7"/>
      <c r="BC13" s="6"/>
      <c r="BD13" s="7"/>
      <c r="BE13" s="30" t="s">
        <v>17</v>
      </c>
      <c r="BF13" s="3" t="s">
        <v>15</v>
      </c>
      <c r="BG13" s="3"/>
      <c r="BH13" s="30" t="s">
        <v>17</v>
      </c>
      <c r="BI13" s="3" t="s">
        <v>16</v>
      </c>
      <c r="BJ13" s="3"/>
      <c r="BK13" s="7"/>
      <c r="BL13" s="7"/>
      <c r="BM13" s="7"/>
      <c r="BN13" s="5"/>
      <c r="BO13" s="7"/>
      <c r="BP13" s="6"/>
      <c r="BQ13" s="7"/>
      <c r="BR13" s="30" t="s">
        <v>17</v>
      </c>
      <c r="BS13" s="3" t="s">
        <v>15</v>
      </c>
      <c r="BT13" s="3"/>
      <c r="BU13" s="30" t="s">
        <v>17</v>
      </c>
      <c r="BV13" s="3" t="s">
        <v>16</v>
      </c>
      <c r="BW13" s="3"/>
      <c r="BX13" s="7"/>
      <c r="BY13" s="7"/>
      <c r="BZ13" s="7"/>
      <c r="CA13" s="5"/>
    </row>
    <row r="14" spans="1:80" ht="22.05" customHeight="1">
      <c r="A14" s="84" t="s">
        <v>61</v>
      </c>
      <c r="B14" s="85"/>
      <c r="C14" s="86"/>
      <c r="D14" s="85"/>
      <c r="E14" s="85"/>
      <c r="F14" s="85"/>
      <c r="G14" s="85"/>
      <c r="H14" s="85"/>
      <c r="I14" s="85"/>
      <c r="J14" s="87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8"/>
      <c r="AI14" s="88"/>
      <c r="AJ14" s="88"/>
      <c r="AK14" s="88"/>
      <c r="AL14" s="88"/>
      <c r="AM14" s="88"/>
      <c r="AN14" s="89"/>
      <c r="AO14" s="7"/>
      <c r="AP14" s="6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5"/>
      <c r="BB14" s="7"/>
      <c r="BC14" s="6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5"/>
      <c r="BO14" s="7"/>
      <c r="BP14" s="6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5"/>
    </row>
    <row r="15" spans="1:80" ht="22.05" customHeight="1">
      <c r="A15" s="234" t="s">
        <v>62</v>
      </c>
      <c r="B15" s="235"/>
      <c r="C15" s="235"/>
      <c r="D15" s="235"/>
      <c r="E15" s="235"/>
      <c r="F15" s="235"/>
      <c r="G15" s="235"/>
      <c r="H15" s="235"/>
      <c r="I15" s="235"/>
      <c r="J15" s="236"/>
      <c r="K15" s="237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9"/>
      <c r="AO15" s="7"/>
      <c r="AP15" s="6"/>
      <c r="AQ15" s="7"/>
      <c r="AR15" s="138" t="s">
        <v>18</v>
      </c>
      <c r="AS15" s="138"/>
      <c r="AT15" s="138"/>
      <c r="AU15" s="138"/>
      <c r="AV15" s="138"/>
      <c r="AW15" s="138"/>
      <c r="AX15" s="138"/>
      <c r="AY15" s="7"/>
      <c r="AZ15" s="7"/>
      <c r="BA15" s="5"/>
      <c r="BB15" s="7"/>
      <c r="BC15" s="6"/>
      <c r="BD15" s="7"/>
      <c r="BE15" s="138" t="s">
        <v>18</v>
      </c>
      <c r="BF15" s="138"/>
      <c r="BG15" s="138"/>
      <c r="BH15" s="138"/>
      <c r="BI15" s="138"/>
      <c r="BJ15" s="138"/>
      <c r="BK15" s="138"/>
      <c r="BL15" s="7"/>
      <c r="BM15" s="7"/>
      <c r="BN15" s="5"/>
      <c r="BO15" s="7"/>
      <c r="BP15" s="6"/>
      <c r="BQ15" s="7"/>
      <c r="BR15" s="138" t="s">
        <v>18</v>
      </c>
      <c r="BS15" s="138"/>
      <c r="BT15" s="138"/>
      <c r="BU15" s="138"/>
      <c r="BV15" s="138"/>
      <c r="BW15" s="138"/>
      <c r="BX15" s="138"/>
      <c r="BY15" s="7"/>
      <c r="BZ15" s="7"/>
      <c r="CA15" s="5"/>
    </row>
    <row r="16" spans="1:80" ht="22.05" customHeight="1">
      <c r="A16" s="240" t="s">
        <v>35</v>
      </c>
      <c r="B16" s="241"/>
      <c r="C16" s="76">
        <v>7</v>
      </c>
      <c r="D16" s="77" t="s">
        <v>7</v>
      </c>
      <c r="E16" s="78"/>
      <c r="F16" s="79">
        <v>3</v>
      </c>
      <c r="G16" s="242" t="str">
        <f>G9</f>
        <v>มกราคม</v>
      </c>
      <c r="H16" s="242"/>
      <c r="I16" s="242"/>
      <c r="J16" s="79">
        <v>64</v>
      </c>
      <c r="K16" s="237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9"/>
      <c r="AO16" s="7"/>
      <c r="AP16" s="6"/>
      <c r="AQ16" s="7"/>
      <c r="AR16" s="1"/>
      <c r="AS16" s="158" t="s">
        <v>64</v>
      </c>
      <c r="AT16" s="158"/>
      <c r="AU16" s="158"/>
      <c r="AV16" s="158"/>
      <c r="AW16" s="158"/>
      <c r="AX16" s="158"/>
      <c r="AY16" s="7"/>
      <c r="AZ16" s="7"/>
      <c r="BA16" s="5"/>
      <c r="BB16" s="7"/>
      <c r="BC16" s="6"/>
      <c r="BD16" s="7"/>
      <c r="BE16" s="158" t="s">
        <v>26</v>
      </c>
      <c r="BF16" s="158"/>
      <c r="BG16" s="158"/>
      <c r="BH16" s="158"/>
      <c r="BI16" s="158"/>
      <c r="BJ16" s="158"/>
      <c r="BK16" s="158"/>
      <c r="BL16" s="158"/>
      <c r="BM16" s="7"/>
      <c r="BN16" s="5"/>
      <c r="BO16" s="7"/>
      <c r="BP16" s="6"/>
      <c r="BQ16" s="7"/>
      <c r="BR16" s="158" t="s">
        <v>28</v>
      </c>
      <c r="BS16" s="158"/>
      <c r="BT16" s="158"/>
      <c r="BU16" s="158"/>
      <c r="BV16" s="158"/>
      <c r="BW16" s="158"/>
      <c r="BX16" s="158"/>
      <c r="BY16" s="158"/>
      <c r="BZ16" s="158"/>
      <c r="CA16" s="5"/>
    </row>
    <row r="17" spans="1:79" ht="22.05" customHeight="1">
      <c r="A17" s="240" t="s">
        <v>35</v>
      </c>
      <c r="B17" s="241"/>
      <c r="C17" s="76">
        <f>C16+1</f>
        <v>8</v>
      </c>
      <c r="D17" s="77" t="s">
        <v>7</v>
      </c>
      <c r="E17" s="78"/>
      <c r="F17" s="79">
        <f>F16+7</f>
        <v>10</v>
      </c>
      <c r="G17" s="242" t="str">
        <f>G16</f>
        <v>มกราคม</v>
      </c>
      <c r="H17" s="242"/>
      <c r="I17" s="242"/>
      <c r="J17" s="79">
        <f>J16</f>
        <v>64</v>
      </c>
      <c r="K17" s="237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9"/>
      <c r="AO17" s="7"/>
      <c r="AP17" s="6"/>
      <c r="AQ17" s="7"/>
      <c r="AR17" s="80"/>
      <c r="AS17" s="158" t="s">
        <v>65</v>
      </c>
      <c r="AT17" s="158"/>
      <c r="AU17" s="158"/>
      <c r="AV17" s="158"/>
      <c r="AW17" s="158"/>
      <c r="AX17" s="158"/>
      <c r="AY17" s="7"/>
      <c r="AZ17" s="7"/>
      <c r="BA17" s="5"/>
      <c r="BB17" s="7"/>
      <c r="BC17" s="6"/>
      <c r="BD17" s="7"/>
      <c r="BE17" s="158" t="s">
        <v>27</v>
      </c>
      <c r="BF17" s="158"/>
      <c r="BG17" s="158"/>
      <c r="BH17" s="158"/>
      <c r="BI17" s="158"/>
      <c r="BJ17" s="158"/>
      <c r="BK17" s="158"/>
      <c r="BL17" s="158"/>
      <c r="BM17" s="7"/>
      <c r="BN17" s="5"/>
      <c r="BO17" s="7"/>
      <c r="BP17" s="6"/>
      <c r="BQ17" s="7"/>
      <c r="BR17" s="158" t="s">
        <v>29</v>
      </c>
      <c r="BS17" s="158"/>
      <c r="BT17" s="158"/>
      <c r="BU17" s="158"/>
      <c r="BV17" s="158"/>
      <c r="BW17" s="158"/>
      <c r="BX17" s="158"/>
      <c r="BY17" s="158"/>
      <c r="BZ17" s="7"/>
      <c r="CA17" s="5"/>
    </row>
    <row r="18" spans="1:79" ht="22.05" customHeight="1">
      <c r="A18" s="240" t="s">
        <v>35</v>
      </c>
      <c r="B18" s="241"/>
      <c r="C18" s="76">
        <f>C17+2</f>
        <v>10</v>
      </c>
      <c r="D18" s="77" t="s">
        <v>7</v>
      </c>
      <c r="E18" s="78"/>
      <c r="F18" s="79">
        <f>F17+14</f>
        <v>24</v>
      </c>
      <c r="G18" s="242" t="str">
        <f t="shared" ref="G18:G20" si="4">G17</f>
        <v>มกราคม</v>
      </c>
      <c r="H18" s="242"/>
      <c r="I18" s="242"/>
      <c r="J18" s="79">
        <f t="shared" ref="J18:J20" si="5">J17</f>
        <v>64</v>
      </c>
      <c r="K18" s="237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96"/>
      <c r="AG18" s="96"/>
      <c r="AH18" s="96"/>
      <c r="AI18" s="96"/>
      <c r="AJ18" s="96"/>
      <c r="AK18" s="96"/>
      <c r="AL18" s="96"/>
      <c r="AM18" s="96"/>
      <c r="AN18" s="98"/>
      <c r="AO18" s="7"/>
      <c r="AP18" s="6"/>
      <c r="AQ18" s="7"/>
      <c r="AR18" s="34" t="s">
        <v>19</v>
      </c>
      <c r="AS18" s="3">
        <f>BI8</f>
        <v>31</v>
      </c>
      <c r="AT18" s="134" t="str">
        <f>S1</f>
        <v>มกราคม</v>
      </c>
      <c r="AU18" s="134"/>
      <c r="AV18" s="134"/>
      <c r="AW18" s="138">
        <v>2564</v>
      </c>
      <c r="AX18" s="138"/>
      <c r="AY18" s="7"/>
      <c r="AZ18" s="7"/>
      <c r="BA18" s="5"/>
      <c r="BB18" s="7"/>
      <c r="BC18" s="6"/>
      <c r="BD18" s="7"/>
      <c r="BE18" s="1"/>
      <c r="BF18" s="34" t="s">
        <v>19</v>
      </c>
      <c r="BG18" s="3">
        <f>BI8</f>
        <v>31</v>
      </c>
      <c r="BH18" s="134" t="str">
        <f>S1</f>
        <v>มกราคม</v>
      </c>
      <c r="BI18" s="134"/>
      <c r="BJ18" s="134"/>
      <c r="BK18" s="134">
        <v>2564</v>
      </c>
      <c r="BL18" s="134"/>
      <c r="BM18" s="7"/>
      <c r="BN18" s="5"/>
      <c r="BO18" s="7"/>
      <c r="BP18" s="6"/>
      <c r="BQ18" s="7"/>
      <c r="BR18" s="1"/>
      <c r="BS18" s="34" t="s">
        <v>19</v>
      </c>
      <c r="BT18" s="3">
        <f>BI8</f>
        <v>31</v>
      </c>
      <c r="BU18" s="134" t="str">
        <f>S1</f>
        <v>มกราคม</v>
      </c>
      <c r="BV18" s="134"/>
      <c r="BW18" s="134"/>
      <c r="BX18" s="134">
        <v>2564</v>
      </c>
      <c r="BY18" s="134"/>
      <c r="BZ18" s="7"/>
      <c r="CA18" s="5"/>
    </row>
    <row r="19" spans="1:79" ht="22.05" customHeight="1">
      <c r="A19" s="240" t="s">
        <v>35</v>
      </c>
      <c r="B19" s="241"/>
      <c r="C19" s="76">
        <f t="shared" ref="C19:C20" si="6">C18+1</f>
        <v>11</v>
      </c>
      <c r="D19" s="77" t="s">
        <v>7</v>
      </c>
      <c r="E19" s="78"/>
      <c r="F19" s="79">
        <f>F18+7</f>
        <v>31</v>
      </c>
      <c r="G19" s="242" t="str">
        <f t="shared" si="4"/>
        <v>มกราคม</v>
      </c>
      <c r="H19" s="242"/>
      <c r="I19" s="242"/>
      <c r="J19" s="79">
        <f t="shared" si="5"/>
        <v>64</v>
      </c>
      <c r="K19" s="237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96"/>
      <c r="AG19" s="96"/>
      <c r="AH19" s="96"/>
      <c r="AI19" s="96"/>
      <c r="AJ19" s="96"/>
      <c r="AK19" s="96"/>
      <c r="AL19" s="96"/>
      <c r="AM19" s="96"/>
      <c r="AN19" s="98"/>
      <c r="AO19" s="7"/>
      <c r="AP19" s="17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32"/>
      <c r="BB19" s="7"/>
      <c r="BC19" s="17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32"/>
      <c r="BO19" s="7"/>
      <c r="BP19" s="17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32"/>
    </row>
    <row r="20" spans="1:79" ht="22.05" customHeight="1">
      <c r="A20" s="243" t="s">
        <v>35</v>
      </c>
      <c r="B20" s="244"/>
      <c r="C20" s="105">
        <f t="shared" si="6"/>
        <v>12</v>
      </c>
      <c r="D20" s="106" t="s">
        <v>7</v>
      </c>
      <c r="E20" s="107"/>
      <c r="F20" s="108">
        <f>F19+7</f>
        <v>38</v>
      </c>
      <c r="G20" s="245" t="str">
        <f t="shared" si="4"/>
        <v>มกราคม</v>
      </c>
      <c r="H20" s="245"/>
      <c r="I20" s="245"/>
      <c r="J20" s="108">
        <f t="shared" si="5"/>
        <v>64</v>
      </c>
      <c r="K20" s="237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9"/>
      <c r="AO20" s="7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22.05" customHeight="1">
      <c r="A21" s="234" t="s">
        <v>47</v>
      </c>
      <c r="B21" s="235"/>
      <c r="C21" s="235"/>
      <c r="D21" s="235"/>
      <c r="E21" s="235"/>
      <c r="F21" s="235"/>
      <c r="G21" s="235"/>
      <c r="H21" s="235"/>
      <c r="I21" s="235"/>
      <c r="J21" s="236"/>
      <c r="K21" s="237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9"/>
      <c r="AO21" s="7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22.05" customHeight="1">
      <c r="A22" s="240" t="s">
        <v>35</v>
      </c>
      <c r="B22" s="241"/>
      <c r="C22" s="76">
        <v>7</v>
      </c>
      <c r="D22" s="77" t="s">
        <v>7</v>
      </c>
      <c r="E22" s="78"/>
      <c r="F22" s="79">
        <v>4</v>
      </c>
      <c r="G22" s="242" t="str">
        <f>G17</f>
        <v>มกราคม</v>
      </c>
      <c r="H22" s="242"/>
      <c r="I22" s="242"/>
      <c r="J22" s="79">
        <v>64</v>
      </c>
      <c r="K22" s="237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9"/>
      <c r="AO22" s="7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22.05" customHeight="1">
      <c r="A23" s="240" t="s">
        <v>35</v>
      </c>
      <c r="B23" s="241"/>
      <c r="C23" s="76">
        <f>C22+1</f>
        <v>8</v>
      </c>
      <c r="D23" s="77" t="s">
        <v>7</v>
      </c>
      <c r="E23" s="78"/>
      <c r="F23" s="79">
        <f>F22+7</f>
        <v>11</v>
      </c>
      <c r="G23" s="242" t="str">
        <f>G22</f>
        <v>มกราคม</v>
      </c>
      <c r="H23" s="242"/>
      <c r="I23" s="242"/>
      <c r="J23" s="79">
        <f>J22</f>
        <v>64</v>
      </c>
      <c r="K23" s="237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9"/>
      <c r="AO23" s="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22.05" customHeight="1">
      <c r="A24" s="240" t="s">
        <v>35</v>
      </c>
      <c r="B24" s="241"/>
      <c r="C24" s="76">
        <f>C23+2</f>
        <v>10</v>
      </c>
      <c r="D24" s="77" t="s">
        <v>7</v>
      </c>
      <c r="E24" s="78"/>
      <c r="F24" s="79">
        <f>F23+14</f>
        <v>25</v>
      </c>
      <c r="G24" s="242" t="str">
        <f t="shared" ref="G24:G26" si="7">G23</f>
        <v>มกราคม</v>
      </c>
      <c r="H24" s="242"/>
      <c r="I24" s="242"/>
      <c r="J24" s="79">
        <f t="shared" ref="J24:J26" si="8">J23</f>
        <v>64</v>
      </c>
      <c r="K24" s="237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96"/>
      <c r="AG24" s="96"/>
      <c r="AH24" s="96"/>
      <c r="AI24" s="96"/>
      <c r="AJ24" s="96"/>
      <c r="AK24" s="96"/>
      <c r="AL24" s="96"/>
      <c r="AM24" s="96"/>
      <c r="AN24" s="98"/>
      <c r="AO24" s="7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22.05" customHeight="1">
      <c r="A25" s="243" t="s">
        <v>35</v>
      </c>
      <c r="B25" s="244"/>
      <c r="C25" s="105">
        <f t="shared" ref="C25:C26" si="9">C24+1</f>
        <v>11</v>
      </c>
      <c r="D25" s="106" t="s">
        <v>7</v>
      </c>
      <c r="E25" s="107"/>
      <c r="F25" s="108">
        <f>F24+7</f>
        <v>32</v>
      </c>
      <c r="G25" s="245" t="str">
        <f t="shared" si="7"/>
        <v>มกราคม</v>
      </c>
      <c r="H25" s="245"/>
      <c r="I25" s="245"/>
      <c r="J25" s="108">
        <f t="shared" si="8"/>
        <v>64</v>
      </c>
      <c r="K25" s="237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96"/>
      <c r="AG25" s="96"/>
      <c r="AH25" s="96"/>
      <c r="AI25" s="96"/>
      <c r="AJ25" s="96"/>
      <c r="AK25" s="96"/>
      <c r="AL25" s="96"/>
      <c r="AM25" s="96"/>
      <c r="AN25" s="98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22.05" customHeight="1">
      <c r="A26" s="243" t="s">
        <v>35</v>
      </c>
      <c r="B26" s="244"/>
      <c r="C26" s="105">
        <f t="shared" si="9"/>
        <v>12</v>
      </c>
      <c r="D26" s="106" t="s">
        <v>7</v>
      </c>
      <c r="E26" s="107"/>
      <c r="F26" s="108">
        <f>F25+7</f>
        <v>39</v>
      </c>
      <c r="G26" s="245" t="str">
        <f t="shared" si="7"/>
        <v>มกราคม</v>
      </c>
      <c r="H26" s="245"/>
      <c r="I26" s="245"/>
      <c r="J26" s="108">
        <f t="shared" si="8"/>
        <v>64</v>
      </c>
      <c r="K26" s="116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96"/>
      <c r="AG26" s="96"/>
      <c r="AH26" s="96"/>
      <c r="AI26" s="96"/>
      <c r="AJ26" s="96"/>
      <c r="AK26" s="96"/>
      <c r="AL26" s="96"/>
      <c r="AM26" s="96"/>
      <c r="AN26" s="98"/>
    </row>
    <row r="27" spans="1:79" ht="22.05" customHeight="1">
      <c r="A27" s="234" t="s">
        <v>43</v>
      </c>
      <c r="B27" s="235"/>
      <c r="C27" s="235"/>
      <c r="D27" s="235"/>
      <c r="E27" s="235"/>
      <c r="F27" s="235"/>
      <c r="G27" s="235"/>
      <c r="H27" s="235"/>
      <c r="I27" s="235"/>
      <c r="J27" s="236"/>
      <c r="K27" s="237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9"/>
    </row>
    <row r="28" spans="1:79" ht="22.05" customHeight="1">
      <c r="A28" s="240" t="s">
        <v>35</v>
      </c>
      <c r="B28" s="241"/>
      <c r="C28" s="76">
        <v>7</v>
      </c>
      <c r="D28" s="77" t="s">
        <v>7</v>
      </c>
      <c r="E28" s="78"/>
      <c r="F28" s="79">
        <v>5</v>
      </c>
      <c r="G28" s="242" t="str">
        <f>G9</f>
        <v>มกราคม</v>
      </c>
      <c r="H28" s="242"/>
      <c r="I28" s="242"/>
      <c r="J28" s="79">
        <v>64</v>
      </c>
      <c r="K28" s="237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9"/>
    </row>
    <row r="29" spans="1:79" ht="22.05" customHeight="1">
      <c r="A29" s="240" t="s">
        <v>35</v>
      </c>
      <c r="B29" s="241"/>
      <c r="C29" s="76">
        <f>C28+1</f>
        <v>8</v>
      </c>
      <c r="D29" s="77" t="s">
        <v>7</v>
      </c>
      <c r="E29" s="78"/>
      <c r="F29" s="79">
        <f>F28+7</f>
        <v>12</v>
      </c>
      <c r="G29" s="242" t="str">
        <f>G28</f>
        <v>มกราคม</v>
      </c>
      <c r="H29" s="242"/>
      <c r="I29" s="242"/>
      <c r="J29" s="79">
        <f>J28</f>
        <v>64</v>
      </c>
      <c r="K29" s="237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9"/>
    </row>
    <row r="30" spans="1:79" ht="22.05" customHeight="1">
      <c r="A30" s="240" t="s">
        <v>35</v>
      </c>
      <c r="B30" s="241"/>
      <c r="C30" s="76">
        <f>C29+2</f>
        <v>10</v>
      </c>
      <c r="D30" s="77" t="s">
        <v>7</v>
      </c>
      <c r="E30" s="78"/>
      <c r="F30" s="79">
        <f>F29+14</f>
        <v>26</v>
      </c>
      <c r="G30" s="242" t="str">
        <f t="shared" ref="G30:G31" si="10">G29</f>
        <v>มกราคม</v>
      </c>
      <c r="H30" s="242"/>
      <c r="I30" s="242"/>
      <c r="J30" s="79">
        <f t="shared" ref="J30:J31" si="11">J29</f>
        <v>64</v>
      </c>
      <c r="K30" s="246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8"/>
    </row>
    <row r="31" spans="1:79" ht="22.05" customHeight="1">
      <c r="A31" s="243" t="s">
        <v>35</v>
      </c>
      <c r="B31" s="244"/>
      <c r="C31" s="105">
        <f t="shared" ref="C31" si="12">C30+1</f>
        <v>11</v>
      </c>
      <c r="D31" s="106" t="s">
        <v>7</v>
      </c>
      <c r="E31" s="107"/>
      <c r="F31" s="108">
        <f>F30+7</f>
        <v>33</v>
      </c>
      <c r="G31" s="245" t="str">
        <f t="shared" si="10"/>
        <v>มกราคม</v>
      </c>
      <c r="H31" s="245"/>
      <c r="I31" s="245"/>
      <c r="J31" s="108">
        <f t="shared" si="11"/>
        <v>64</v>
      </c>
      <c r="K31" s="246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8"/>
    </row>
    <row r="32" spans="1:79" ht="22.05" customHeight="1">
      <c r="A32" s="109"/>
      <c r="B32" s="110"/>
      <c r="C32" s="111"/>
      <c r="D32" s="110"/>
      <c r="E32" s="110"/>
      <c r="F32" s="110"/>
      <c r="G32" s="110"/>
      <c r="H32" s="110"/>
      <c r="I32" s="110"/>
      <c r="J32" s="112"/>
      <c r="K32" s="237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9"/>
    </row>
    <row r="33" spans="1:40" ht="22.05" customHeight="1">
      <c r="A33" s="234"/>
      <c r="B33" s="235"/>
      <c r="C33" s="235"/>
      <c r="D33" s="235"/>
      <c r="E33" s="235"/>
      <c r="F33" s="235"/>
      <c r="G33" s="235"/>
      <c r="H33" s="235"/>
      <c r="I33" s="235"/>
      <c r="J33" s="236"/>
      <c r="K33" s="237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9"/>
    </row>
    <row r="34" spans="1:40" ht="22.05" customHeight="1">
      <c r="A34" s="116"/>
      <c r="B34" s="117"/>
      <c r="C34" s="117"/>
      <c r="D34" s="92"/>
      <c r="E34" s="93"/>
      <c r="F34" s="93"/>
      <c r="G34" s="93"/>
      <c r="H34" s="92"/>
      <c r="I34" s="92"/>
      <c r="J34" s="94"/>
      <c r="K34" s="237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9"/>
    </row>
    <row r="35" spans="1:40" ht="22.05" customHeight="1">
      <c r="A35" s="116"/>
      <c r="B35" s="117"/>
      <c r="C35" s="117"/>
      <c r="D35" s="92"/>
      <c r="E35" s="93"/>
      <c r="F35" s="93"/>
      <c r="G35" s="93"/>
      <c r="H35" s="92"/>
      <c r="I35" s="92"/>
      <c r="J35" s="94"/>
      <c r="K35" s="237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9"/>
    </row>
    <row r="36" spans="1:40" ht="22.05" customHeight="1">
      <c r="A36" s="116"/>
      <c r="B36" s="117"/>
      <c r="C36" s="117"/>
      <c r="D36" s="92"/>
      <c r="E36" s="93"/>
      <c r="F36" s="93"/>
      <c r="G36" s="93"/>
      <c r="H36" s="92"/>
      <c r="I36" s="92"/>
      <c r="J36" s="94"/>
      <c r="K36" s="237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9"/>
    </row>
    <row r="37" spans="1:40" ht="22.05" customHeight="1">
      <c r="A37" s="116"/>
      <c r="B37" s="117"/>
      <c r="C37" s="117"/>
      <c r="D37" s="92"/>
      <c r="E37" s="93"/>
      <c r="F37" s="93"/>
      <c r="G37" s="93"/>
      <c r="H37" s="92"/>
      <c r="I37" s="92"/>
      <c r="J37" s="94"/>
      <c r="K37" s="237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9"/>
    </row>
    <row r="38" spans="1:40" ht="22.05" customHeight="1">
      <c r="A38" s="95"/>
      <c r="B38" s="96"/>
      <c r="C38" s="97"/>
      <c r="D38" s="96"/>
      <c r="E38" s="96"/>
      <c r="F38" s="96"/>
      <c r="G38" s="96"/>
      <c r="H38" s="96"/>
      <c r="I38" s="96"/>
      <c r="J38" s="98"/>
      <c r="K38" s="237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9"/>
    </row>
    <row r="39" spans="1:40" ht="22.05" customHeight="1">
      <c r="A39" s="116"/>
      <c r="B39" s="117"/>
      <c r="C39" s="117"/>
      <c r="D39" s="92"/>
      <c r="E39" s="93"/>
      <c r="F39" s="93"/>
      <c r="G39" s="93"/>
      <c r="H39" s="92"/>
      <c r="I39" s="92"/>
      <c r="J39" s="94"/>
      <c r="K39" s="237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9"/>
    </row>
    <row r="40" spans="1:40" ht="22.05" customHeight="1">
      <c r="A40" s="116"/>
      <c r="B40" s="117"/>
      <c r="C40" s="117"/>
      <c r="D40" s="92"/>
      <c r="E40" s="93"/>
      <c r="F40" s="93"/>
      <c r="G40" s="93"/>
      <c r="H40" s="92"/>
      <c r="I40" s="92"/>
      <c r="J40" s="94"/>
      <c r="K40" s="237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9"/>
    </row>
    <row r="41" spans="1:40" ht="22.05" customHeight="1">
      <c r="A41" s="116"/>
      <c r="B41" s="117"/>
      <c r="C41" s="117"/>
      <c r="D41" s="92"/>
      <c r="E41" s="93"/>
      <c r="F41" s="93"/>
      <c r="G41" s="93"/>
      <c r="H41" s="92"/>
      <c r="I41" s="92"/>
      <c r="J41" s="94"/>
      <c r="K41" s="237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9"/>
    </row>
    <row r="42" spans="1:40" ht="22.05" customHeight="1">
      <c r="A42" s="116"/>
      <c r="B42" s="117"/>
      <c r="C42" s="117"/>
      <c r="D42" s="92"/>
      <c r="E42" s="93"/>
      <c r="F42" s="93"/>
      <c r="G42" s="93"/>
      <c r="H42" s="92"/>
      <c r="I42" s="92"/>
      <c r="J42" s="94"/>
      <c r="K42" s="237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9"/>
    </row>
    <row r="43" spans="1:40" ht="22.05" customHeight="1">
      <c r="A43" s="95"/>
      <c r="B43" s="96"/>
      <c r="C43" s="97"/>
      <c r="D43" s="96"/>
      <c r="E43" s="96"/>
      <c r="F43" s="96"/>
      <c r="G43" s="96"/>
      <c r="H43" s="96"/>
      <c r="I43" s="96"/>
      <c r="J43" s="98"/>
      <c r="K43" s="237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9"/>
    </row>
    <row r="44" spans="1:40" ht="22.05" customHeight="1">
      <c r="A44" s="136" t="s">
        <v>35</v>
      </c>
      <c r="B44" s="137"/>
      <c r="C44" s="43">
        <f>C43+1</f>
        <v>1</v>
      </c>
      <c r="D44" s="39" t="s">
        <v>7</v>
      </c>
      <c r="E44" s="40"/>
      <c r="F44" s="38">
        <f>F43+7</f>
        <v>7</v>
      </c>
      <c r="G44" s="157">
        <f>G43</f>
        <v>0</v>
      </c>
      <c r="H44" s="157"/>
      <c r="I44" s="157"/>
      <c r="J44" s="38">
        <f>J43</f>
        <v>0</v>
      </c>
      <c r="K44" s="151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3"/>
    </row>
    <row r="45" spans="1:40" ht="22.05" customHeight="1">
      <c r="A45" s="136" t="s">
        <v>35</v>
      </c>
      <c r="B45" s="137"/>
      <c r="C45" s="43">
        <f t="shared" ref="C45:C46" si="13">C44+1</f>
        <v>2</v>
      </c>
      <c r="D45" s="39" t="s">
        <v>7</v>
      </c>
      <c r="E45" s="40"/>
      <c r="F45" s="38">
        <f>F44+7</f>
        <v>14</v>
      </c>
      <c r="G45" s="157">
        <f t="shared" ref="G45:G46" si="14">G44</f>
        <v>0</v>
      </c>
      <c r="H45" s="157"/>
      <c r="I45" s="157"/>
      <c r="J45" s="38">
        <f t="shared" ref="J45:J46" si="15">J44</f>
        <v>0</v>
      </c>
      <c r="K45" s="151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73"/>
      <c r="AG45" s="73"/>
      <c r="AH45" s="73"/>
      <c r="AI45" s="73"/>
      <c r="AJ45" s="73"/>
      <c r="AK45" s="73"/>
      <c r="AL45" s="73"/>
      <c r="AM45" s="73"/>
      <c r="AN45" s="74"/>
    </row>
    <row r="46" spans="1:40" ht="22.05" customHeight="1">
      <c r="A46" s="136" t="s">
        <v>35</v>
      </c>
      <c r="B46" s="137"/>
      <c r="C46" s="43">
        <f t="shared" si="13"/>
        <v>3</v>
      </c>
      <c r="D46" s="39" t="s">
        <v>7</v>
      </c>
      <c r="E46" s="40"/>
      <c r="F46" s="38">
        <f>F45+7</f>
        <v>21</v>
      </c>
      <c r="G46" s="157">
        <f t="shared" si="14"/>
        <v>0</v>
      </c>
      <c r="H46" s="157"/>
      <c r="I46" s="157"/>
      <c r="J46" s="38">
        <f t="shared" si="15"/>
        <v>0</v>
      </c>
      <c r="K46" s="151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73"/>
      <c r="AG46" s="73"/>
      <c r="AH46" s="73"/>
      <c r="AI46" s="73"/>
      <c r="AJ46" s="73"/>
      <c r="AK46" s="73"/>
      <c r="AL46" s="73"/>
      <c r="AM46" s="73"/>
      <c r="AN46" s="74"/>
    </row>
    <row r="47" spans="1:40" ht="22.05" customHeight="1">
      <c r="A47" s="72"/>
      <c r="B47" s="73"/>
      <c r="C47" s="36"/>
      <c r="D47" s="73"/>
      <c r="E47" s="73"/>
      <c r="F47" s="73"/>
      <c r="G47" s="73"/>
      <c r="H47" s="73"/>
      <c r="I47" s="73"/>
      <c r="J47" s="74"/>
      <c r="K47" s="151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3"/>
    </row>
    <row r="48" spans="1:40" ht="22.05" customHeight="1">
      <c r="A48" s="22" t="s">
        <v>33</v>
      </c>
      <c r="B48" s="24"/>
      <c r="C48" s="42"/>
      <c r="D48" s="24"/>
      <c r="E48" s="24"/>
      <c r="F48" s="24"/>
      <c r="G48" s="24"/>
      <c r="H48" s="24"/>
      <c r="I48" s="24"/>
      <c r="J48" s="25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70"/>
      <c r="AI48" s="70"/>
      <c r="AJ48" s="70"/>
      <c r="AK48" s="70"/>
      <c r="AL48" s="70"/>
      <c r="AM48" s="70"/>
      <c r="AN48" s="71"/>
    </row>
    <row r="49" spans="1:40" ht="22.05" customHeight="1">
      <c r="A49" s="139" t="s">
        <v>34</v>
      </c>
      <c r="B49" s="140"/>
      <c r="C49" s="140"/>
      <c r="D49" s="140"/>
      <c r="E49" s="140"/>
      <c r="F49" s="140"/>
      <c r="G49" s="140"/>
      <c r="H49" s="140"/>
      <c r="I49" s="140"/>
      <c r="J49" s="141"/>
      <c r="K49" s="148" t="str">
        <f>K4</f>
        <v>- ออกข้อสอบกลางภาค/แจ้งคะแนนสอบกลางภาค</v>
      </c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50"/>
    </row>
    <row r="50" spans="1:40" ht="22.05" customHeight="1">
      <c r="A50" s="142"/>
      <c r="B50" s="143"/>
      <c r="C50" s="143"/>
      <c r="D50" s="143"/>
      <c r="E50" s="143"/>
      <c r="F50" s="143"/>
      <c r="G50" s="143"/>
      <c r="H50" s="143"/>
      <c r="I50" s="143"/>
      <c r="J50" s="144"/>
      <c r="K50" s="162" t="s">
        <v>8</v>
      </c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</row>
    <row r="51" spans="1:40" ht="22.05" customHeight="1">
      <c r="A51" s="145"/>
      <c r="B51" s="146"/>
      <c r="C51" s="146"/>
      <c r="D51" s="146"/>
      <c r="E51" s="146"/>
      <c r="F51" s="146"/>
      <c r="G51" s="146"/>
      <c r="H51" s="146"/>
      <c r="I51" s="146"/>
      <c r="J51" s="147"/>
      <c r="K51" s="162" t="s">
        <v>38</v>
      </c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</row>
    <row r="52" spans="1:40" ht="22.05" customHeight="1">
      <c r="A52" s="166" t="s">
        <v>48</v>
      </c>
      <c r="B52" s="167"/>
      <c r="C52" s="167"/>
      <c r="D52" s="167"/>
      <c r="E52" s="167"/>
      <c r="F52" s="167"/>
      <c r="G52" s="167"/>
      <c r="H52" s="167"/>
      <c r="I52" s="167"/>
      <c r="J52" s="168"/>
      <c r="K52" s="151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3"/>
    </row>
    <row r="53" spans="1:40" ht="22.05" customHeight="1">
      <c r="A53" s="136" t="s">
        <v>35</v>
      </c>
      <c r="B53" s="137"/>
      <c r="C53" s="43">
        <v>6</v>
      </c>
      <c r="D53" s="39" t="s">
        <v>7</v>
      </c>
      <c r="E53" s="40"/>
      <c r="F53" s="38">
        <v>7</v>
      </c>
      <c r="G53" s="157" t="str">
        <f>G9</f>
        <v>มกราคม</v>
      </c>
      <c r="H53" s="157"/>
      <c r="I53" s="157"/>
      <c r="J53" s="38">
        <f>J9</f>
        <v>64</v>
      </c>
      <c r="K53" s="151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3"/>
    </row>
    <row r="54" spans="1:40" ht="22.05" customHeight="1">
      <c r="A54" s="136" t="s">
        <v>35</v>
      </c>
      <c r="B54" s="137"/>
      <c r="C54" s="43">
        <f>C53+1</f>
        <v>7</v>
      </c>
      <c r="D54" s="39" t="s">
        <v>7</v>
      </c>
      <c r="E54" s="40"/>
      <c r="F54" s="38">
        <f>F53+7</f>
        <v>14</v>
      </c>
      <c r="G54" s="157" t="str">
        <f>G53</f>
        <v>มกราคม</v>
      </c>
      <c r="H54" s="157"/>
      <c r="I54" s="157"/>
      <c r="J54" s="38">
        <f>J53</f>
        <v>64</v>
      </c>
      <c r="K54" s="151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3"/>
    </row>
    <row r="55" spans="1:40" ht="22.05" customHeight="1">
      <c r="A55" s="136" t="s">
        <v>35</v>
      </c>
      <c r="B55" s="137"/>
      <c r="C55" s="43">
        <f t="shared" ref="C55:C56" si="16">C54+1</f>
        <v>8</v>
      </c>
      <c r="D55" s="39" t="s">
        <v>7</v>
      </c>
      <c r="E55" s="40"/>
      <c r="F55" s="38">
        <f>F54+7</f>
        <v>21</v>
      </c>
      <c r="G55" s="157" t="str">
        <f t="shared" ref="G55:G56" si="17">G54</f>
        <v>มกราคม</v>
      </c>
      <c r="H55" s="157"/>
      <c r="I55" s="157"/>
      <c r="J55" s="38">
        <f t="shared" ref="J55:J56" si="18">J54</f>
        <v>64</v>
      </c>
      <c r="K55" s="169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1"/>
    </row>
    <row r="56" spans="1:40" ht="22.05" customHeight="1">
      <c r="A56" s="136" t="s">
        <v>35</v>
      </c>
      <c r="B56" s="137"/>
      <c r="C56" s="43">
        <f t="shared" si="16"/>
        <v>9</v>
      </c>
      <c r="D56" s="39" t="s">
        <v>7</v>
      </c>
      <c r="E56" s="40"/>
      <c r="F56" s="38">
        <f>F55+7</f>
        <v>28</v>
      </c>
      <c r="G56" s="157" t="str">
        <f t="shared" si="17"/>
        <v>มกราคม</v>
      </c>
      <c r="H56" s="157"/>
      <c r="I56" s="157"/>
      <c r="J56" s="38">
        <f t="shared" si="18"/>
        <v>64</v>
      </c>
      <c r="K56" s="169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1"/>
    </row>
    <row r="57" spans="1:40" ht="22.05" customHeight="1">
      <c r="A57" s="72"/>
      <c r="B57" s="73"/>
      <c r="C57" s="36"/>
      <c r="D57" s="73"/>
      <c r="E57" s="73"/>
      <c r="F57" s="73"/>
      <c r="G57" s="73"/>
      <c r="H57" s="73"/>
      <c r="I57" s="73"/>
      <c r="J57" s="74"/>
      <c r="K57" s="151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3"/>
    </row>
    <row r="58" spans="1:40" ht="22.05" customHeight="1">
      <c r="A58" s="163"/>
      <c r="B58" s="164"/>
      <c r="C58" s="164"/>
      <c r="D58" s="164"/>
      <c r="E58" s="164"/>
      <c r="F58" s="164"/>
      <c r="G58" s="164"/>
      <c r="H58" s="164"/>
      <c r="I58" s="164"/>
      <c r="J58" s="165"/>
      <c r="K58" s="151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3"/>
    </row>
    <row r="59" spans="1:40" ht="22.05" customHeight="1">
      <c r="A59" s="11"/>
      <c r="B59" s="12"/>
      <c r="C59" s="12"/>
      <c r="D59" s="13"/>
      <c r="E59" s="9"/>
      <c r="F59" s="9"/>
      <c r="G59" s="9"/>
      <c r="H59" s="13"/>
      <c r="I59" s="13"/>
      <c r="J59" s="14"/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3"/>
    </row>
    <row r="60" spans="1:40" ht="22.05" customHeight="1">
      <c r="A60" s="11"/>
      <c r="B60" s="12"/>
      <c r="C60" s="12"/>
      <c r="D60" s="13"/>
      <c r="E60" s="9"/>
      <c r="F60" s="9"/>
      <c r="G60" s="9"/>
      <c r="H60" s="13"/>
      <c r="I60" s="13"/>
      <c r="J60" s="14"/>
      <c r="K60" s="151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3"/>
    </row>
    <row r="61" spans="1:40" ht="22.05" customHeight="1">
      <c r="A61" s="11"/>
      <c r="B61" s="12"/>
      <c r="C61" s="12"/>
      <c r="D61" s="13"/>
      <c r="E61" s="9"/>
      <c r="F61" s="9"/>
      <c r="G61" s="9"/>
      <c r="H61" s="13"/>
      <c r="I61" s="13"/>
      <c r="J61" s="14"/>
      <c r="K61" s="151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3"/>
    </row>
    <row r="62" spans="1:40" ht="22.05" customHeight="1">
      <c r="A62" s="11"/>
      <c r="B62" s="12"/>
      <c r="C62" s="12"/>
      <c r="D62" s="13"/>
      <c r="E62" s="9"/>
      <c r="F62" s="9"/>
      <c r="G62" s="9"/>
      <c r="H62" s="13"/>
      <c r="I62" s="13"/>
      <c r="J62" s="14"/>
      <c r="K62" s="151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3"/>
    </row>
    <row r="63" spans="1:40" ht="22.05" customHeight="1">
      <c r="A63" s="72"/>
      <c r="B63" s="73"/>
      <c r="C63" s="36"/>
      <c r="D63" s="73"/>
      <c r="E63" s="73"/>
      <c r="F63" s="73"/>
      <c r="G63" s="73"/>
      <c r="H63" s="73"/>
      <c r="I63" s="73"/>
      <c r="J63" s="74"/>
      <c r="K63" s="151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3"/>
    </row>
    <row r="64" spans="1:40" ht="22.05" customHeight="1">
      <c r="A64" s="11"/>
      <c r="B64" s="12"/>
      <c r="C64" s="12"/>
      <c r="D64" s="13"/>
      <c r="E64" s="9"/>
      <c r="F64" s="9"/>
      <c r="G64" s="9"/>
      <c r="H64" s="13"/>
      <c r="I64" s="13"/>
      <c r="J64" s="14"/>
      <c r="K64" s="151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3"/>
    </row>
    <row r="65" spans="1:40" ht="22.05" customHeight="1">
      <c r="A65" s="11"/>
      <c r="B65" s="12"/>
      <c r="C65" s="12"/>
      <c r="D65" s="13"/>
      <c r="E65" s="9"/>
      <c r="F65" s="9"/>
      <c r="G65" s="9"/>
      <c r="H65" s="13"/>
      <c r="I65" s="13"/>
      <c r="J65" s="14"/>
      <c r="K65" s="151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3"/>
    </row>
    <row r="66" spans="1:40" ht="22.05" customHeight="1">
      <c r="A66" s="11"/>
      <c r="B66" s="12"/>
      <c r="C66" s="12"/>
      <c r="D66" s="13"/>
      <c r="E66" s="9"/>
      <c r="F66" s="9"/>
      <c r="G66" s="9"/>
      <c r="H66" s="13"/>
      <c r="I66" s="13"/>
      <c r="J66" s="14"/>
      <c r="K66" s="151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3"/>
    </row>
    <row r="67" spans="1:40" ht="22.05" customHeight="1">
      <c r="A67" s="11"/>
      <c r="B67" s="12"/>
      <c r="C67" s="12"/>
      <c r="D67" s="13"/>
      <c r="E67" s="9"/>
      <c r="F67" s="9"/>
      <c r="G67" s="9"/>
      <c r="H67" s="13"/>
      <c r="I67" s="13"/>
      <c r="J67" s="14"/>
      <c r="K67" s="151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3"/>
    </row>
    <row r="68" spans="1:40" ht="22.05" customHeight="1">
      <c r="A68" s="72"/>
      <c r="B68" s="73"/>
      <c r="C68" s="36"/>
      <c r="D68" s="73"/>
      <c r="E68" s="73"/>
      <c r="F68" s="73"/>
      <c r="G68" s="73"/>
      <c r="H68" s="73"/>
      <c r="I68" s="73"/>
      <c r="J68" s="74"/>
      <c r="K68" s="151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3"/>
    </row>
    <row r="69" spans="1:40" ht="22.95" customHeight="1"/>
    <row r="70" spans="1:40" ht="22.95" customHeight="1"/>
    <row r="71" spans="1:40" ht="22.95" customHeight="1"/>
    <row r="72" spans="1:40" ht="22.95" customHeight="1"/>
    <row r="73" spans="1:40" ht="22.95" customHeight="1"/>
    <row r="74" spans="1:40" ht="22.95" customHeight="1"/>
    <row r="75" spans="1:40" ht="22.95" customHeight="1"/>
    <row r="76" spans="1:40" ht="22.95" customHeight="1"/>
    <row r="77" spans="1:40" ht="22.95" customHeight="1"/>
    <row r="78" spans="1:40" ht="22.95" customHeight="1"/>
    <row r="79" spans="1:40" ht="22.95" customHeight="1"/>
    <row r="80" spans="1:4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22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46">
    <mergeCell ref="K68:AN68"/>
    <mergeCell ref="A13:B13"/>
    <mergeCell ref="G13:I13"/>
    <mergeCell ref="A19:B19"/>
    <mergeCell ref="G19:I19"/>
    <mergeCell ref="K62:AN62"/>
    <mergeCell ref="K63:AN63"/>
    <mergeCell ref="K64:AN64"/>
    <mergeCell ref="K65:AN65"/>
    <mergeCell ref="K66:AN66"/>
    <mergeCell ref="K67:AN67"/>
    <mergeCell ref="K57:AN57"/>
    <mergeCell ref="A58:J58"/>
    <mergeCell ref="K58:AN58"/>
    <mergeCell ref="K59:AN59"/>
    <mergeCell ref="K60:AN60"/>
    <mergeCell ref="K61:AN61"/>
    <mergeCell ref="A55:B55"/>
    <mergeCell ref="G55:I55"/>
    <mergeCell ref="K55:AN55"/>
    <mergeCell ref="A56:B56"/>
    <mergeCell ref="G56:I56"/>
    <mergeCell ref="K56:AN56"/>
    <mergeCell ref="A52:J52"/>
    <mergeCell ref="K52:AN52"/>
    <mergeCell ref="A53:B53"/>
    <mergeCell ref="G53:I53"/>
    <mergeCell ref="K53:AN53"/>
    <mergeCell ref="A54:B54"/>
    <mergeCell ref="G54:I54"/>
    <mergeCell ref="K54:AN54"/>
    <mergeCell ref="A46:B46"/>
    <mergeCell ref="G46:I46"/>
    <mergeCell ref="K46:AE46"/>
    <mergeCell ref="K47:AN47"/>
    <mergeCell ref="A49:J51"/>
    <mergeCell ref="K49:AN49"/>
    <mergeCell ref="K50:AN50"/>
    <mergeCell ref="K51:AN51"/>
    <mergeCell ref="K36:AN36"/>
    <mergeCell ref="K37:AN37"/>
    <mergeCell ref="K38:AN38"/>
    <mergeCell ref="K39:AN39"/>
    <mergeCell ref="K40:AN40"/>
    <mergeCell ref="A44:B44"/>
    <mergeCell ref="G44:I44"/>
    <mergeCell ref="K44:AN44"/>
    <mergeCell ref="A45:B45"/>
    <mergeCell ref="G45:I45"/>
    <mergeCell ref="K45:AE45"/>
    <mergeCell ref="K41:AN41"/>
    <mergeCell ref="K42:AN42"/>
    <mergeCell ref="K43:AN43"/>
    <mergeCell ref="A30:B30"/>
    <mergeCell ref="G30:I30"/>
    <mergeCell ref="K30:AN30"/>
    <mergeCell ref="K31:AN31"/>
    <mergeCell ref="K33:AN33"/>
    <mergeCell ref="K34:AN34"/>
    <mergeCell ref="K35:AN35"/>
    <mergeCell ref="A28:B28"/>
    <mergeCell ref="G28:I28"/>
    <mergeCell ref="K28:AN28"/>
    <mergeCell ref="A29:B29"/>
    <mergeCell ref="G29:I29"/>
    <mergeCell ref="K29:AN29"/>
    <mergeCell ref="A31:B31"/>
    <mergeCell ref="G31:I31"/>
    <mergeCell ref="K32:AN32"/>
    <mergeCell ref="A33:J33"/>
    <mergeCell ref="K21:AN21"/>
    <mergeCell ref="A22:B22"/>
    <mergeCell ref="G22:I22"/>
    <mergeCell ref="K22:AN22"/>
    <mergeCell ref="BH18:BJ18"/>
    <mergeCell ref="BK18:BL18"/>
    <mergeCell ref="BU18:BW18"/>
    <mergeCell ref="A21:J21"/>
    <mergeCell ref="K27:AN27"/>
    <mergeCell ref="A23:B23"/>
    <mergeCell ref="G23:I23"/>
    <mergeCell ref="K23:AN23"/>
    <mergeCell ref="A24:B24"/>
    <mergeCell ref="G24:I24"/>
    <mergeCell ref="K24:AE24"/>
    <mergeCell ref="A25:B25"/>
    <mergeCell ref="G25:I25"/>
    <mergeCell ref="K25:AE25"/>
    <mergeCell ref="A27:J27"/>
    <mergeCell ref="A26:B26"/>
    <mergeCell ref="G26:I26"/>
    <mergeCell ref="K20:AN20"/>
    <mergeCell ref="A17:B17"/>
    <mergeCell ref="G17:I17"/>
    <mergeCell ref="K17:AN17"/>
    <mergeCell ref="BE17:BL17"/>
    <mergeCell ref="BR17:BY17"/>
    <mergeCell ref="A18:B18"/>
    <mergeCell ref="G18:I18"/>
    <mergeCell ref="AT18:AV18"/>
    <mergeCell ref="AW18:AX18"/>
    <mergeCell ref="AS17:AX17"/>
    <mergeCell ref="K18:AE18"/>
    <mergeCell ref="K19:AE19"/>
    <mergeCell ref="A20:B20"/>
    <mergeCell ref="G20:I20"/>
    <mergeCell ref="A16:B16"/>
    <mergeCell ref="G16:I16"/>
    <mergeCell ref="K16:AN16"/>
    <mergeCell ref="BE16:BL16"/>
    <mergeCell ref="BR16:BZ16"/>
    <mergeCell ref="K15:AN15"/>
    <mergeCell ref="AR15:AX15"/>
    <mergeCell ref="AS16:AX16"/>
    <mergeCell ref="BX18:BY18"/>
    <mergeCell ref="K13:AN13"/>
    <mergeCell ref="A10:B10"/>
    <mergeCell ref="G10:I10"/>
    <mergeCell ref="K10:AN10"/>
    <mergeCell ref="A11:B11"/>
    <mergeCell ref="G11:I11"/>
    <mergeCell ref="K11:AN11"/>
    <mergeCell ref="BE15:BK15"/>
    <mergeCell ref="BR15:BX15"/>
    <mergeCell ref="A15:J15"/>
    <mergeCell ref="A9:B9"/>
    <mergeCell ref="G9:I9"/>
    <mergeCell ref="K9:AN9"/>
    <mergeCell ref="BJ8:BL8"/>
    <mergeCell ref="BM8:BN8"/>
    <mergeCell ref="BV9:BX9"/>
    <mergeCell ref="BY9:BZ9"/>
    <mergeCell ref="A12:B12"/>
    <mergeCell ref="G12:I12"/>
    <mergeCell ref="K12:AN12"/>
    <mergeCell ref="AR12:AW12"/>
    <mergeCell ref="BE12:BJ12"/>
    <mergeCell ref="S1:U1"/>
    <mergeCell ref="A2:AN2"/>
    <mergeCell ref="A3:AN3"/>
    <mergeCell ref="A4:J6"/>
    <mergeCell ref="K4:AN4"/>
    <mergeCell ref="K5:AN5"/>
    <mergeCell ref="K6:AN6"/>
    <mergeCell ref="A8:J8"/>
    <mergeCell ref="K8:AN8"/>
  </mergeCells>
  <pageMargins left="0.7" right="0.7" top="0.75" bottom="0.75" header="0.3" footer="0.3"/>
  <pageSetup paperSize="9" scale="86" orientation="landscape" r:id="rId1"/>
  <headerFooter>
    <oddHeader>&amp;R&amp;"TH SarabunPSK,Regular"&amp;10แบบฟอร์มหมายเลข ป.2</oddHeader>
    <oddFooter>&amp;C&amp;"TH SarabunPSK,Regular"&amp;10หน้า &amp;P จาก &amp;N</oddFooter>
  </headerFooter>
  <rowBreaks count="1" manualBreakCount="1">
    <brk id="78" max="16383" man="1"/>
  </rowBreaks>
  <colBreaks count="1" manualBreakCount="1">
    <brk id="4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29C77-3878-4084-AD11-D23361B20115}">
  <dimension ref="A1:CB239"/>
  <sheetViews>
    <sheetView view="pageBreakPreview" topLeftCell="A15" zoomScale="85" zoomScaleNormal="94" zoomScaleSheetLayoutView="85" workbookViewId="0">
      <selection activeCell="A7" sqref="A7:AN33"/>
    </sheetView>
  </sheetViews>
  <sheetFormatPr defaultRowHeight="14.4"/>
  <cols>
    <col min="1" max="2" width="3.77734375" style="69" customWidth="1"/>
    <col min="3" max="3" width="3.77734375" style="75" customWidth="1"/>
    <col min="4" max="95" width="3.77734375" style="69" customWidth="1"/>
    <col min="96" max="16384" width="8.88671875" style="69"/>
  </cols>
  <sheetData>
    <row r="1" spans="1:80" ht="22.05" customHeight="1">
      <c r="B1" s="19"/>
      <c r="C1" s="41"/>
      <c r="D1" s="19"/>
      <c r="E1" s="19"/>
      <c r="F1" s="19"/>
      <c r="G1" s="19"/>
      <c r="H1" s="19"/>
      <c r="I1" s="19"/>
      <c r="J1" s="19"/>
      <c r="K1" s="19"/>
      <c r="L1" s="19"/>
      <c r="M1" s="19" t="s">
        <v>22</v>
      </c>
      <c r="N1" s="19"/>
      <c r="O1" s="19"/>
      <c r="P1" s="19"/>
      <c r="Q1" s="19"/>
      <c r="R1" s="19"/>
      <c r="S1" s="134" t="s">
        <v>51</v>
      </c>
      <c r="T1" s="134"/>
      <c r="U1" s="134"/>
      <c r="V1" s="19" t="s">
        <v>45</v>
      </c>
      <c r="W1" s="19"/>
      <c r="X1" s="19"/>
      <c r="Y1" s="19"/>
      <c r="Z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80" ht="22.05" customHeight="1">
      <c r="A2" s="134" t="str">
        <f>พย.ปรับใหม่!A2</f>
        <v>ชื่อผู้สอน ผู้ช่วยศาสตราจารย์รสสุคนธ์  สงคง ตำแหน่ง รองคณบดีฝ่านวิชาการและวิจัย ภาระงานสอน 90 ต่อภาคการศึกษา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14"/>
      <c r="AP2" s="114"/>
      <c r="AQ2" s="114"/>
      <c r="AR2" s="114"/>
      <c r="AS2" s="114"/>
      <c r="AT2" s="114"/>
      <c r="AU2" s="113"/>
      <c r="AV2" s="2" t="s">
        <v>3</v>
      </c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80" ht="22.05" customHeight="1">
      <c r="A3" s="134" t="str">
        <f>พย.ปรับใหม่!A3</f>
        <v>สาขาภาษาตะวันตก สาขาวิชาภาษา  คณะศิลปศาสตร์ มหาวิทยาลัยเทคโนโลยีราชมงคลธัญบุรี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13"/>
      <c r="AP3" s="113"/>
      <c r="AQ3" s="113"/>
      <c r="AR3" s="113"/>
      <c r="AS3" s="113"/>
      <c r="AT3" s="113"/>
      <c r="AU3" s="113"/>
      <c r="AV3" s="1"/>
      <c r="AW3" s="4" t="s">
        <v>30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2"/>
      <c r="BN3" s="4" t="str">
        <f>S1</f>
        <v>กุมภาพันธ์</v>
      </c>
      <c r="BO3" s="4"/>
      <c r="BP3" s="4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80" ht="22.05" customHeight="1">
      <c r="A4" s="139" t="s">
        <v>34</v>
      </c>
      <c r="B4" s="140"/>
      <c r="C4" s="140"/>
      <c r="D4" s="140"/>
      <c r="E4" s="140"/>
      <c r="F4" s="140"/>
      <c r="G4" s="140"/>
      <c r="H4" s="140"/>
      <c r="I4" s="140"/>
      <c r="J4" s="141"/>
      <c r="K4" s="148" t="s">
        <v>53</v>
      </c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50"/>
      <c r="AO4" s="33"/>
      <c r="AP4" s="33"/>
      <c r="AQ4" s="33"/>
      <c r="AR4" s="33"/>
      <c r="AS4" s="33"/>
      <c r="AT4" s="33"/>
      <c r="AU4" s="113"/>
      <c r="AV4" s="2" t="s">
        <v>4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0" ht="22.0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  <c r="K5" s="162" t="s">
        <v>8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03"/>
      <c r="AP5" s="103"/>
      <c r="AQ5" s="103"/>
      <c r="AR5" s="103"/>
      <c r="AS5" s="103"/>
      <c r="AT5" s="103"/>
      <c r="AU5" s="115"/>
      <c r="AV5" s="115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80" ht="22.05" customHeight="1">
      <c r="A6" s="145"/>
      <c r="B6" s="146"/>
      <c r="C6" s="146"/>
      <c r="D6" s="146"/>
      <c r="E6" s="146"/>
      <c r="F6" s="146"/>
      <c r="G6" s="146"/>
      <c r="H6" s="146"/>
      <c r="I6" s="146"/>
      <c r="J6" s="147"/>
      <c r="K6" s="162" t="s">
        <v>38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15"/>
      <c r="BF6" s="115"/>
      <c r="BG6" s="2" t="s">
        <v>2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2" t="s">
        <v>5</v>
      </c>
      <c r="BT6" s="1"/>
      <c r="BU6" s="1"/>
      <c r="BV6" s="1"/>
      <c r="BW6" s="1"/>
      <c r="BX6" s="1"/>
      <c r="BY6" s="1"/>
      <c r="BZ6" s="1"/>
      <c r="CA6" s="1"/>
    </row>
    <row r="7" spans="1:80" ht="22.05" customHeight="1">
      <c r="A7" s="84" t="s">
        <v>31</v>
      </c>
      <c r="B7" s="85"/>
      <c r="C7" s="86"/>
      <c r="D7" s="85"/>
      <c r="E7" s="85"/>
      <c r="F7" s="85"/>
      <c r="G7" s="85"/>
      <c r="H7" s="85"/>
      <c r="I7" s="85"/>
      <c r="J7" s="87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8"/>
      <c r="AI7" s="88"/>
      <c r="AJ7" s="88"/>
      <c r="AK7" s="88"/>
      <c r="AL7" s="88"/>
      <c r="AM7" s="88"/>
      <c r="AN7" s="89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33"/>
      <c r="BF7" s="33"/>
      <c r="BG7" s="2" t="s">
        <v>63</v>
      </c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80"/>
      <c r="BT7" s="80"/>
      <c r="BU7" s="2" t="s">
        <v>64</v>
      </c>
      <c r="BV7" s="1"/>
      <c r="BW7" s="1"/>
      <c r="BX7" s="1"/>
      <c r="BY7" s="1"/>
      <c r="BZ7" s="1"/>
      <c r="CA7" s="1"/>
    </row>
    <row r="8" spans="1:80" ht="22.05" customHeight="1">
      <c r="A8" s="234" t="s">
        <v>60</v>
      </c>
      <c r="B8" s="235"/>
      <c r="C8" s="235"/>
      <c r="D8" s="235"/>
      <c r="E8" s="235"/>
      <c r="F8" s="235"/>
      <c r="G8" s="235"/>
      <c r="H8" s="235"/>
      <c r="I8" s="235"/>
      <c r="J8" s="236"/>
      <c r="K8" s="237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9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"/>
      <c r="BF8" s="1"/>
      <c r="BG8" s="2"/>
      <c r="BH8" s="3" t="s">
        <v>19</v>
      </c>
      <c r="BI8" s="3">
        <v>28</v>
      </c>
      <c r="BJ8" s="134" t="str">
        <f>S1</f>
        <v>กุมภาพันธ์</v>
      </c>
      <c r="BK8" s="134"/>
      <c r="BL8" s="134"/>
      <c r="BM8" s="138">
        <v>2564</v>
      </c>
      <c r="BN8" s="138"/>
      <c r="BO8" s="1"/>
      <c r="BP8" s="1"/>
      <c r="BQ8" s="1"/>
      <c r="BR8" s="1"/>
      <c r="BS8" s="80"/>
      <c r="BT8" s="1"/>
      <c r="BU8" s="2" t="s">
        <v>66</v>
      </c>
      <c r="BV8" s="1"/>
      <c r="BW8" s="1"/>
      <c r="BX8" s="1"/>
      <c r="BY8" s="1"/>
      <c r="BZ8" s="1"/>
      <c r="CA8" s="1"/>
    </row>
    <row r="9" spans="1:80" ht="22.05" customHeight="1">
      <c r="A9" s="240" t="s">
        <v>35</v>
      </c>
      <c r="B9" s="241"/>
      <c r="C9" s="76">
        <v>12</v>
      </c>
      <c r="D9" s="77" t="s">
        <v>7</v>
      </c>
      <c r="E9" s="78"/>
      <c r="F9" s="79">
        <v>7</v>
      </c>
      <c r="G9" s="242" t="str">
        <f>S1</f>
        <v>กุมภาพันธ์</v>
      </c>
      <c r="H9" s="242"/>
      <c r="I9" s="242"/>
      <c r="J9" s="79">
        <v>64</v>
      </c>
      <c r="K9" s="237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9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2"/>
      <c r="BT9" s="3" t="s">
        <v>19</v>
      </c>
      <c r="BU9" s="3">
        <f>BI8</f>
        <v>28</v>
      </c>
      <c r="BV9" s="134" t="str">
        <f>S1</f>
        <v>กุมภาพันธ์</v>
      </c>
      <c r="BW9" s="134"/>
      <c r="BX9" s="134"/>
      <c r="BY9" s="138">
        <v>2564</v>
      </c>
      <c r="BZ9" s="138"/>
      <c r="CA9" s="1"/>
    </row>
    <row r="10" spans="1:80" ht="22.05" customHeight="1">
      <c r="A10" s="240" t="s">
        <v>35</v>
      </c>
      <c r="B10" s="241"/>
      <c r="C10" s="76">
        <f>C9+1</f>
        <v>13</v>
      </c>
      <c r="D10" s="77" t="s">
        <v>7</v>
      </c>
      <c r="E10" s="78"/>
      <c r="F10" s="79">
        <f>F9+7</f>
        <v>14</v>
      </c>
      <c r="G10" s="242" t="str">
        <f>G9</f>
        <v>กุมภาพันธ์</v>
      </c>
      <c r="H10" s="242"/>
      <c r="I10" s="242"/>
      <c r="J10" s="79">
        <f>J9</f>
        <v>64</v>
      </c>
      <c r="K10" s="237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2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2"/>
    </row>
    <row r="11" spans="1:80" ht="22.05" customHeight="1">
      <c r="A11" s="240" t="s">
        <v>35</v>
      </c>
      <c r="B11" s="241"/>
      <c r="C11" s="76">
        <f t="shared" ref="C11:C12" si="0">C10+1</f>
        <v>14</v>
      </c>
      <c r="D11" s="77" t="s">
        <v>7</v>
      </c>
      <c r="E11" s="78"/>
      <c r="F11" s="79">
        <f t="shared" ref="F11:F12" si="1">F10+7</f>
        <v>21</v>
      </c>
      <c r="G11" s="242" t="str">
        <f t="shared" ref="G11:G12" si="2">G10</f>
        <v>กุมภาพันธ์</v>
      </c>
      <c r="H11" s="242"/>
      <c r="I11" s="242"/>
      <c r="J11" s="79">
        <f t="shared" ref="J11:J12" si="3">J10</f>
        <v>64</v>
      </c>
      <c r="K11" s="237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9"/>
      <c r="AO11" s="1"/>
      <c r="AP11" s="28"/>
      <c r="AQ11" s="20" t="s">
        <v>24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9"/>
      <c r="BB11" s="1"/>
      <c r="BC11" s="28"/>
      <c r="BD11" s="20" t="s">
        <v>24</v>
      </c>
      <c r="BE11" s="21"/>
      <c r="BF11" s="21"/>
      <c r="BG11" s="21"/>
      <c r="BH11" s="21"/>
      <c r="BI11" s="21"/>
      <c r="BJ11" s="21"/>
      <c r="BK11" s="21"/>
      <c r="BL11" s="21"/>
      <c r="BM11" s="21"/>
      <c r="BN11" s="29"/>
      <c r="BO11" s="7"/>
      <c r="BP11" s="28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9"/>
    </row>
    <row r="12" spans="1:80" ht="22.05" customHeight="1">
      <c r="A12" s="240" t="s">
        <v>35</v>
      </c>
      <c r="B12" s="241"/>
      <c r="C12" s="76">
        <f t="shared" si="0"/>
        <v>15</v>
      </c>
      <c r="D12" s="77" t="s">
        <v>7</v>
      </c>
      <c r="E12" s="78"/>
      <c r="F12" s="79">
        <f t="shared" si="1"/>
        <v>28</v>
      </c>
      <c r="G12" s="242" t="str">
        <f t="shared" si="2"/>
        <v>กุมภาพันธ์</v>
      </c>
      <c r="H12" s="242"/>
      <c r="I12" s="242"/>
      <c r="J12" s="79">
        <f t="shared" si="3"/>
        <v>64</v>
      </c>
      <c r="K12" s="237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9"/>
      <c r="AO12" s="1"/>
      <c r="AP12" s="6"/>
      <c r="AQ12" s="7"/>
      <c r="AR12" s="138" t="s">
        <v>14</v>
      </c>
      <c r="AS12" s="138"/>
      <c r="AT12" s="138"/>
      <c r="AU12" s="138"/>
      <c r="AV12" s="138"/>
      <c r="AW12" s="138"/>
      <c r="AX12" s="7"/>
      <c r="AY12" s="7"/>
      <c r="AZ12" s="7"/>
      <c r="BA12" s="5"/>
      <c r="BB12" s="7"/>
      <c r="BC12" s="6"/>
      <c r="BD12" s="7"/>
      <c r="BE12" s="138" t="s">
        <v>14</v>
      </c>
      <c r="BF12" s="138"/>
      <c r="BG12" s="138"/>
      <c r="BH12" s="138"/>
      <c r="BI12" s="138"/>
      <c r="BJ12" s="138"/>
      <c r="BK12" s="7"/>
      <c r="BL12" s="7"/>
      <c r="BM12" s="7"/>
      <c r="BN12" s="5"/>
      <c r="BO12" s="7"/>
      <c r="BP12" s="6"/>
      <c r="BQ12" s="7"/>
      <c r="BR12" s="7"/>
      <c r="BS12" s="3"/>
      <c r="BT12" s="3"/>
      <c r="BU12" s="7"/>
      <c r="BV12" s="7"/>
      <c r="BW12" s="7"/>
      <c r="BX12" s="7"/>
      <c r="BY12" s="7"/>
      <c r="BZ12" s="7"/>
      <c r="CA12" s="5"/>
      <c r="CB12" s="2"/>
    </row>
    <row r="13" spans="1:80" ht="22.05" customHeight="1">
      <c r="A13" s="116"/>
      <c r="B13" s="117"/>
      <c r="C13" s="117"/>
      <c r="D13" s="92"/>
      <c r="E13" s="93"/>
      <c r="F13" s="93"/>
      <c r="G13" s="93"/>
      <c r="H13" s="92"/>
      <c r="I13" s="92"/>
      <c r="J13" s="94"/>
      <c r="K13" s="237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9"/>
      <c r="AO13" s="7"/>
      <c r="AP13" s="6"/>
      <c r="AQ13" s="7"/>
      <c r="AR13" s="30" t="s">
        <v>17</v>
      </c>
      <c r="AS13" s="3" t="s">
        <v>15</v>
      </c>
      <c r="AT13" s="3"/>
      <c r="AU13" s="30" t="s">
        <v>17</v>
      </c>
      <c r="AV13" s="3" t="s">
        <v>16</v>
      </c>
      <c r="AW13" s="3"/>
      <c r="AX13" s="7"/>
      <c r="AY13" s="7"/>
      <c r="AZ13" s="7"/>
      <c r="BA13" s="5"/>
      <c r="BB13" s="7"/>
      <c r="BC13" s="6"/>
      <c r="BD13" s="7"/>
      <c r="BE13" s="30" t="s">
        <v>17</v>
      </c>
      <c r="BF13" s="3" t="s">
        <v>15</v>
      </c>
      <c r="BG13" s="3"/>
      <c r="BH13" s="30" t="s">
        <v>17</v>
      </c>
      <c r="BI13" s="3" t="s">
        <v>16</v>
      </c>
      <c r="BJ13" s="3"/>
      <c r="BK13" s="7"/>
      <c r="BL13" s="7"/>
      <c r="BM13" s="7"/>
      <c r="BN13" s="5"/>
      <c r="BO13" s="7"/>
      <c r="BP13" s="6"/>
      <c r="BQ13" s="7"/>
      <c r="BR13" s="30" t="s">
        <v>17</v>
      </c>
      <c r="BS13" s="3" t="s">
        <v>15</v>
      </c>
      <c r="BT13" s="3"/>
      <c r="BU13" s="30" t="s">
        <v>17</v>
      </c>
      <c r="BV13" s="3" t="s">
        <v>16</v>
      </c>
      <c r="BW13" s="3"/>
      <c r="BX13" s="7"/>
      <c r="BY13" s="7"/>
      <c r="BZ13" s="7"/>
      <c r="CA13" s="5"/>
    </row>
    <row r="14" spans="1:80" ht="22.05" customHeight="1">
      <c r="A14" s="84" t="s">
        <v>61</v>
      </c>
      <c r="B14" s="85"/>
      <c r="C14" s="86"/>
      <c r="D14" s="85"/>
      <c r="E14" s="85"/>
      <c r="F14" s="85"/>
      <c r="G14" s="85"/>
      <c r="H14" s="85"/>
      <c r="I14" s="85"/>
      <c r="J14" s="87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8"/>
      <c r="AI14" s="88"/>
      <c r="AJ14" s="88"/>
      <c r="AK14" s="88"/>
      <c r="AL14" s="88"/>
      <c r="AM14" s="88"/>
      <c r="AN14" s="89"/>
      <c r="AO14" s="7"/>
      <c r="AP14" s="6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5"/>
      <c r="BB14" s="7"/>
      <c r="BC14" s="6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5"/>
      <c r="BO14" s="7"/>
      <c r="BP14" s="6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5"/>
    </row>
    <row r="15" spans="1:80" ht="22.05" customHeight="1">
      <c r="A15" s="234" t="s">
        <v>62</v>
      </c>
      <c r="B15" s="235"/>
      <c r="C15" s="235"/>
      <c r="D15" s="235"/>
      <c r="E15" s="235"/>
      <c r="F15" s="235"/>
      <c r="G15" s="235"/>
      <c r="H15" s="235"/>
      <c r="I15" s="235"/>
      <c r="J15" s="236"/>
      <c r="K15" s="237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9"/>
      <c r="AO15" s="7"/>
      <c r="AP15" s="6"/>
      <c r="AQ15" s="7"/>
      <c r="AR15" s="138" t="s">
        <v>18</v>
      </c>
      <c r="AS15" s="138"/>
      <c r="AT15" s="138"/>
      <c r="AU15" s="138"/>
      <c r="AV15" s="138"/>
      <c r="AW15" s="138"/>
      <c r="AX15" s="138"/>
      <c r="AY15" s="7"/>
      <c r="AZ15" s="7"/>
      <c r="BA15" s="5"/>
      <c r="BB15" s="7"/>
      <c r="BC15" s="6"/>
      <c r="BD15" s="7"/>
      <c r="BE15" s="138" t="s">
        <v>18</v>
      </c>
      <c r="BF15" s="138"/>
      <c r="BG15" s="138"/>
      <c r="BH15" s="138"/>
      <c r="BI15" s="138"/>
      <c r="BJ15" s="138"/>
      <c r="BK15" s="138"/>
      <c r="BL15" s="7"/>
      <c r="BM15" s="7"/>
      <c r="BN15" s="5"/>
      <c r="BO15" s="7"/>
      <c r="BP15" s="6"/>
      <c r="BQ15" s="7"/>
      <c r="BR15" s="138" t="s">
        <v>18</v>
      </c>
      <c r="BS15" s="138"/>
      <c r="BT15" s="138"/>
      <c r="BU15" s="138"/>
      <c r="BV15" s="138"/>
      <c r="BW15" s="138"/>
      <c r="BX15" s="138"/>
      <c r="BY15" s="7"/>
      <c r="BZ15" s="7"/>
      <c r="CA15" s="5"/>
    </row>
    <row r="16" spans="1:80" ht="22.05" customHeight="1">
      <c r="A16" s="240" t="s">
        <v>35</v>
      </c>
      <c r="B16" s="241"/>
      <c r="C16" s="76">
        <v>12</v>
      </c>
      <c r="D16" s="77" t="s">
        <v>7</v>
      </c>
      <c r="E16" s="78"/>
      <c r="F16" s="79">
        <v>7</v>
      </c>
      <c r="G16" s="242" t="str">
        <f>G9</f>
        <v>กุมภาพันธ์</v>
      </c>
      <c r="H16" s="242"/>
      <c r="I16" s="242"/>
      <c r="J16" s="79">
        <v>64</v>
      </c>
      <c r="K16" s="237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9"/>
      <c r="AO16" s="7"/>
      <c r="AP16" s="6"/>
      <c r="AQ16" s="7"/>
      <c r="AR16" s="1"/>
      <c r="AS16" s="158" t="s">
        <v>64</v>
      </c>
      <c r="AT16" s="158"/>
      <c r="AU16" s="158"/>
      <c r="AV16" s="158"/>
      <c r="AW16" s="158"/>
      <c r="AX16" s="158"/>
      <c r="AY16" s="7"/>
      <c r="AZ16" s="7"/>
      <c r="BA16" s="5"/>
      <c r="BB16" s="7"/>
      <c r="BC16" s="6"/>
      <c r="BD16" s="7"/>
      <c r="BE16" s="158" t="s">
        <v>26</v>
      </c>
      <c r="BF16" s="158"/>
      <c r="BG16" s="158"/>
      <c r="BH16" s="158"/>
      <c r="BI16" s="158"/>
      <c r="BJ16" s="158"/>
      <c r="BK16" s="158"/>
      <c r="BL16" s="158"/>
      <c r="BM16" s="7"/>
      <c r="BN16" s="5"/>
      <c r="BO16" s="7"/>
      <c r="BP16" s="6"/>
      <c r="BQ16" s="7"/>
      <c r="BR16" s="158" t="s">
        <v>28</v>
      </c>
      <c r="BS16" s="158"/>
      <c r="BT16" s="158"/>
      <c r="BU16" s="158"/>
      <c r="BV16" s="158"/>
      <c r="BW16" s="158"/>
      <c r="BX16" s="158"/>
      <c r="BY16" s="158"/>
      <c r="BZ16" s="158"/>
      <c r="CA16" s="5"/>
    </row>
    <row r="17" spans="1:79" ht="22.05" customHeight="1">
      <c r="A17" s="240" t="s">
        <v>35</v>
      </c>
      <c r="B17" s="241"/>
      <c r="C17" s="76">
        <f>C16+1</f>
        <v>13</v>
      </c>
      <c r="D17" s="77" t="s">
        <v>7</v>
      </c>
      <c r="E17" s="78"/>
      <c r="F17" s="79">
        <f>F16+7</f>
        <v>14</v>
      </c>
      <c r="G17" s="242" t="str">
        <f>G16</f>
        <v>กุมภาพันธ์</v>
      </c>
      <c r="H17" s="242"/>
      <c r="I17" s="242"/>
      <c r="J17" s="79">
        <f>J16</f>
        <v>64</v>
      </c>
      <c r="K17" s="237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9"/>
      <c r="AO17" s="7"/>
      <c r="AP17" s="6"/>
      <c r="AQ17" s="7"/>
      <c r="AR17" s="80"/>
      <c r="AS17" s="158" t="s">
        <v>65</v>
      </c>
      <c r="AT17" s="158"/>
      <c r="AU17" s="158"/>
      <c r="AV17" s="158"/>
      <c r="AW17" s="158"/>
      <c r="AX17" s="158"/>
      <c r="AY17" s="7"/>
      <c r="AZ17" s="7"/>
      <c r="BA17" s="5"/>
      <c r="BB17" s="7"/>
      <c r="BC17" s="6"/>
      <c r="BD17" s="7"/>
      <c r="BE17" s="158" t="s">
        <v>27</v>
      </c>
      <c r="BF17" s="158"/>
      <c r="BG17" s="158"/>
      <c r="BH17" s="158"/>
      <c r="BI17" s="158"/>
      <c r="BJ17" s="158"/>
      <c r="BK17" s="158"/>
      <c r="BL17" s="158"/>
      <c r="BM17" s="7"/>
      <c r="BN17" s="5"/>
      <c r="BO17" s="7"/>
      <c r="BP17" s="6"/>
      <c r="BQ17" s="7"/>
      <c r="BR17" s="158" t="s">
        <v>29</v>
      </c>
      <c r="BS17" s="158"/>
      <c r="BT17" s="158"/>
      <c r="BU17" s="158"/>
      <c r="BV17" s="158"/>
      <c r="BW17" s="158"/>
      <c r="BX17" s="158"/>
      <c r="BY17" s="158"/>
      <c r="BZ17" s="7"/>
      <c r="CA17" s="5"/>
    </row>
    <row r="18" spans="1:79" ht="22.05" customHeight="1">
      <c r="A18" s="240" t="s">
        <v>35</v>
      </c>
      <c r="B18" s="241"/>
      <c r="C18" s="76">
        <f t="shared" ref="C18:C20" si="4">C17+1</f>
        <v>14</v>
      </c>
      <c r="D18" s="77" t="s">
        <v>7</v>
      </c>
      <c r="E18" s="78"/>
      <c r="F18" s="79">
        <f>F17+7</f>
        <v>21</v>
      </c>
      <c r="G18" s="242" t="str">
        <f t="shared" ref="G18:G20" si="5">G17</f>
        <v>กุมภาพันธ์</v>
      </c>
      <c r="H18" s="242"/>
      <c r="I18" s="242"/>
      <c r="J18" s="79">
        <f t="shared" ref="J18:J20" si="6">J17</f>
        <v>64</v>
      </c>
      <c r="K18" s="237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96"/>
      <c r="AG18" s="96"/>
      <c r="AH18" s="96"/>
      <c r="AI18" s="96"/>
      <c r="AJ18" s="96"/>
      <c r="AK18" s="96"/>
      <c r="AL18" s="96"/>
      <c r="AM18" s="96"/>
      <c r="AN18" s="98"/>
      <c r="AO18" s="7"/>
      <c r="AP18" s="6"/>
      <c r="AQ18" s="7"/>
      <c r="AR18" s="34" t="s">
        <v>19</v>
      </c>
      <c r="AS18" s="3">
        <f>BI8</f>
        <v>28</v>
      </c>
      <c r="AT18" s="134" t="str">
        <f>S1</f>
        <v>กุมภาพันธ์</v>
      </c>
      <c r="AU18" s="134"/>
      <c r="AV18" s="134"/>
      <c r="AW18" s="138">
        <v>2564</v>
      </c>
      <c r="AX18" s="138"/>
      <c r="AY18" s="7"/>
      <c r="AZ18" s="7"/>
      <c r="BA18" s="5"/>
      <c r="BB18" s="7"/>
      <c r="BC18" s="6"/>
      <c r="BD18" s="7"/>
      <c r="BE18" s="1"/>
      <c r="BF18" s="34" t="s">
        <v>19</v>
      </c>
      <c r="BG18" s="3">
        <f>BI8</f>
        <v>28</v>
      </c>
      <c r="BH18" s="134" t="str">
        <f>S1</f>
        <v>กุมภาพันธ์</v>
      </c>
      <c r="BI18" s="134"/>
      <c r="BJ18" s="134"/>
      <c r="BK18" s="134">
        <v>2564</v>
      </c>
      <c r="BL18" s="134"/>
      <c r="BM18" s="7"/>
      <c r="BN18" s="5"/>
      <c r="BO18" s="7"/>
      <c r="BP18" s="6"/>
      <c r="BQ18" s="7"/>
      <c r="BR18" s="1"/>
      <c r="BS18" s="34" t="s">
        <v>19</v>
      </c>
      <c r="BT18" s="3">
        <f>BI8</f>
        <v>28</v>
      </c>
      <c r="BU18" s="134" t="str">
        <f>S1</f>
        <v>กุมภาพันธ์</v>
      </c>
      <c r="BV18" s="134"/>
      <c r="BW18" s="134"/>
      <c r="BX18" s="134">
        <v>2564</v>
      </c>
      <c r="BY18" s="134"/>
      <c r="BZ18" s="7"/>
      <c r="CA18" s="5"/>
    </row>
    <row r="19" spans="1:79" ht="22.05" customHeight="1">
      <c r="A19" s="240" t="s">
        <v>35</v>
      </c>
      <c r="B19" s="241"/>
      <c r="C19" s="76">
        <f t="shared" si="4"/>
        <v>15</v>
      </c>
      <c r="D19" s="77" t="s">
        <v>7</v>
      </c>
      <c r="E19" s="78"/>
      <c r="F19" s="79">
        <f>F18+7</f>
        <v>28</v>
      </c>
      <c r="G19" s="242" t="str">
        <f t="shared" si="5"/>
        <v>กุมภาพันธ์</v>
      </c>
      <c r="H19" s="242"/>
      <c r="I19" s="242"/>
      <c r="J19" s="79">
        <f t="shared" si="6"/>
        <v>64</v>
      </c>
      <c r="K19" s="237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96"/>
      <c r="AG19" s="96"/>
      <c r="AH19" s="96"/>
      <c r="AI19" s="96"/>
      <c r="AJ19" s="96"/>
      <c r="AK19" s="96"/>
      <c r="AL19" s="96"/>
      <c r="AM19" s="96"/>
      <c r="AN19" s="98"/>
      <c r="AO19" s="7"/>
      <c r="AP19" s="17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32"/>
      <c r="BB19" s="7"/>
      <c r="BC19" s="17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32"/>
      <c r="BO19" s="7"/>
      <c r="BP19" s="17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32"/>
    </row>
    <row r="20" spans="1:79" ht="22.05" customHeight="1">
      <c r="A20" s="243" t="s">
        <v>35</v>
      </c>
      <c r="B20" s="244"/>
      <c r="C20" s="105">
        <f t="shared" si="4"/>
        <v>16</v>
      </c>
      <c r="D20" s="106" t="s">
        <v>7</v>
      </c>
      <c r="E20" s="107"/>
      <c r="F20" s="108">
        <f>F19+7</f>
        <v>35</v>
      </c>
      <c r="G20" s="245" t="str">
        <f t="shared" si="5"/>
        <v>กุมภาพันธ์</v>
      </c>
      <c r="H20" s="245"/>
      <c r="I20" s="245"/>
      <c r="J20" s="108">
        <f t="shared" si="6"/>
        <v>64</v>
      </c>
      <c r="K20" s="237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9"/>
      <c r="AO20" s="7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22.05" customHeight="1">
      <c r="A21" s="234" t="s">
        <v>47</v>
      </c>
      <c r="B21" s="235"/>
      <c r="C21" s="235"/>
      <c r="D21" s="235"/>
      <c r="E21" s="235"/>
      <c r="F21" s="235"/>
      <c r="G21" s="235"/>
      <c r="H21" s="235"/>
      <c r="I21" s="235"/>
      <c r="J21" s="236"/>
      <c r="K21" s="237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9"/>
      <c r="AO21" s="7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22.05" customHeight="1">
      <c r="A22" s="240" t="s">
        <v>35</v>
      </c>
      <c r="B22" s="241"/>
      <c r="C22" s="76">
        <v>11</v>
      </c>
      <c r="D22" s="77" t="s">
        <v>7</v>
      </c>
      <c r="E22" s="78"/>
      <c r="F22" s="79">
        <v>1</v>
      </c>
      <c r="G22" s="242" t="str">
        <f>G17</f>
        <v>กุมภาพันธ์</v>
      </c>
      <c r="H22" s="242"/>
      <c r="I22" s="242"/>
      <c r="J22" s="79">
        <v>64</v>
      </c>
      <c r="K22" s="237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9"/>
      <c r="AO22" s="7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22.05" customHeight="1">
      <c r="A23" s="240" t="s">
        <v>35</v>
      </c>
      <c r="B23" s="241"/>
      <c r="C23" s="76">
        <f>C22+1</f>
        <v>12</v>
      </c>
      <c r="D23" s="77" t="s">
        <v>7</v>
      </c>
      <c r="E23" s="78"/>
      <c r="F23" s="79">
        <f>F22+7</f>
        <v>8</v>
      </c>
      <c r="G23" s="242" t="str">
        <f>G22</f>
        <v>กุมภาพันธ์</v>
      </c>
      <c r="H23" s="242"/>
      <c r="I23" s="242"/>
      <c r="J23" s="79">
        <f>J22</f>
        <v>64</v>
      </c>
      <c r="K23" s="237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9"/>
      <c r="AO23" s="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22.05" customHeight="1">
      <c r="A24" s="240" t="s">
        <v>35</v>
      </c>
      <c r="B24" s="241"/>
      <c r="C24" s="76">
        <f t="shared" ref="C24:C25" si="7">C23+1</f>
        <v>13</v>
      </c>
      <c r="D24" s="77" t="s">
        <v>7</v>
      </c>
      <c r="E24" s="78"/>
      <c r="F24" s="79">
        <f>F23+7</f>
        <v>15</v>
      </c>
      <c r="G24" s="242" t="str">
        <f t="shared" ref="G24:G25" si="8">G23</f>
        <v>กุมภาพันธ์</v>
      </c>
      <c r="H24" s="242"/>
      <c r="I24" s="242"/>
      <c r="J24" s="79">
        <f t="shared" ref="J24:J25" si="9">J23</f>
        <v>64</v>
      </c>
      <c r="K24" s="237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96"/>
      <c r="AG24" s="96"/>
      <c r="AH24" s="96"/>
      <c r="AI24" s="96"/>
      <c r="AJ24" s="96"/>
      <c r="AK24" s="96"/>
      <c r="AL24" s="96"/>
      <c r="AM24" s="96"/>
      <c r="AN24" s="98"/>
      <c r="AO24" s="7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22.05" customHeight="1">
      <c r="A25" s="240" t="s">
        <v>35</v>
      </c>
      <c r="B25" s="241"/>
      <c r="C25" s="76">
        <f t="shared" si="7"/>
        <v>14</v>
      </c>
      <c r="D25" s="77" t="s">
        <v>7</v>
      </c>
      <c r="E25" s="78"/>
      <c r="F25" s="79">
        <f>F24+7</f>
        <v>22</v>
      </c>
      <c r="G25" s="242" t="str">
        <f t="shared" si="8"/>
        <v>กุมภาพันธ์</v>
      </c>
      <c r="H25" s="242"/>
      <c r="I25" s="242"/>
      <c r="J25" s="79">
        <f t="shared" si="9"/>
        <v>64</v>
      </c>
      <c r="K25" s="237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96"/>
      <c r="AG25" s="96"/>
      <c r="AH25" s="96"/>
      <c r="AI25" s="96"/>
      <c r="AJ25" s="96"/>
      <c r="AK25" s="96"/>
      <c r="AL25" s="96"/>
      <c r="AM25" s="96"/>
      <c r="AN25" s="98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22.05" customHeight="1">
      <c r="A26" s="118"/>
      <c r="B26" s="119"/>
      <c r="C26" s="105"/>
      <c r="D26" s="106"/>
      <c r="E26" s="107"/>
      <c r="F26" s="108"/>
      <c r="G26" s="120"/>
      <c r="H26" s="120"/>
      <c r="I26" s="120"/>
      <c r="J26" s="108"/>
      <c r="K26" s="116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96"/>
      <c r="AG26" s="96"/>
      <c r="AH26" s="96"/>
      <c r="AI26" s="96"/>
      <c r="AJ26" s="96"/>
      <c r="AK26" s="96"/>
      <c r="AL26" s="96"/>
      <c r="AM26" s="96"/>
      <c r="AN26" s="98"/>
    </row>
    <row r="27" spans="1:79" ht="22.05" customHeight="1">
      <c r="A27" s="234" t="s">
        <v>43</v>
      </c>
      <c r="B27" s="235"/>
      <c r="C27" s="235"/>
      <c r="D27" s="235"/>
      <c r="E27" s="235"/>
      <c r="F27" s="235"/>
      <c r="G27" s="235"/>
      <c r="H27" s="235"/>
      <c r="I27" s="235"/>
      <c r="J27" s="236"/>
      <c r="K27" s="237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9"/>
    </row>
    <row r="28" spans="1:79" ht="22.05" customHeight="1">
      <c r="A28" s="240" t="s">
        <v>35</v>
      </c>
      <c r="B28" s="241"/>
      <c r="C28" s="76">
        <v>11</v>
      </c>
      <c r="D28" s="77" t="s">
        <v>7</v>
      </c>
      <c r="E28" s="78"/>
      <c r="F28" s="79">
        <v>2</v>
      </c>
      <c r="G28" s="242" t="str">
        <f>G9</f>
        <v>กุมภาพันธ์</v>
      </c>
      <c r="H28" s="242"/>
      <c r="I28" s="242"/>
      <c r="J28" s="79">
        <v>64</v>
      </c>
      <c r="K28" s="237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9"/>
    </row>
    <row r="29" spans="1:79" ht="22.05" customHeight="1">
      <c r="A29" s="240" t="s">
        <v>35</v>
      </c>
      <c r="B29" s="241"/>
      <c r="C29" s="76">
        <f>C28+1</f>
        <v>12</v>
      </c>
      <c r="D29" s="77" t="s">
        <v>7</v>
      </c>
      <c r="E29" s="78"/>
      <c r="F29" s="79">
        <f>F28+7</f>
        <v>9</v>
      </c>
      <c r="G29" s="242" t="str">
        <f>G28</f>
        <v>กุมภาพันธ์</v>
      </c>
      <c r="H29" s="242"/>
      <c r="I29" s="242"/>
      <c r="J29" s="79">
        <f>J28</f>
        <v>64</v>
      </c>
      <c r="K29" s="237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9"/>
    </row>
    <row r="30" spans="1:79" ht="22.05" customHeight="1">
      <c r="A30" s="240" t="s">
        <v>35</v>
      </c>
      <c r="B30" s="241"/>
      <c r="C30" s="76">
        <f t="shared" ref="C30:C31" si="10">C29+1</f>
        <v>13</v>
      </c>
      <c r="D30" s="77" t="s">
        <v>7</v>
      </c>
      <c r="E30" s="78"/>
      <c r="F30" s="79">
        <f>F29+7</f>
        <v>16</v>
      </c>
      <c r="G30" s="242" t="str">
        <f t="shared" ref="G30:G31" si="11">G29</f>
        <v>กุมภาพันธ์</v>
      </c>
      <c r="H30" s="242"/>
      <c r="I30" s="242"/>
      <c r="J30" s="79">
        <f t="shared" ref="J30:J31" si="12">J29</f>
        <v>64</v>
      </c>
      <c r="K30" s="246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8"/>
    </row>
    <row r="31" spans="1:79" ht="22.05" customHeight="1">
      <c r="A31" s="240" t="s">
        <v>35</v>
      </c>
      <c r="B31" s="241"/>
      <c r="C31" s="76">
        <f t="shared" si="10"/>
        <v>14</v>
      </c>
      <c r="D31" s="77" t="s">
        <v>7</v>
      </c>
      <c r="E31" s="78"/>
      <c r="F31" s="79">
        <f>F30+7</f>
        <v>23</v>
      </c>
      <c r="G31" s="242" t="str">
        <f t="shared" si="11"/>
        <v>กุมภาพันธ์</v>
      </c>
      <c r="H31" s="242"/>
      <c r="I31" s="242"/>
      <c r="J31" s="79">
        <f t="shared" si="12"/>
        <v>64</v>
      </c>
      <c r="K31" s="246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8"/>
    </row>
    <row r="32" spans="1:79" ht="22.05" customHeight="1">
      <c r="A32" s="109"/>
      <c r="B32" s="110"/>
      <c r="C32" s="111"/>
      <c r="D32" s="110"/>
      <c r="E32" s="110"/>
      <c r="F32" s="110"/>
      <c r="G32" s="110"/>
      <c r="H32" s="110"/>
      <c r="I32" s="110"/>
      <c r="J32" s="112"/>
      <c r="K32" s="237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9"/>
    </row>
    <row r="33" spans="1:40" ht="22.05" customHeight="1">
      <c r="A33" s="234"/>
      <c r="B33" s="235"/>
      <c r="C33" s="235"/>
      <c r="D33" s="235"/>
      <c r="E33" s="235"/>
      <c r="F33" s="235"/>
      <c r="G33" s="235"/>
      <c r="H33" s="235"/>
      <c r="I33" s="235"/>
      <c r="J33" s="236"/>
      <c r="K33" s="237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9"/>
    </row>
    <row r="34" spans="1:40" ht="22.05" customHeight="1">
      <c r="A34" s="116"/>
      <c r="B34" s="117"/>
      <c r="C34" s="117"/>
      <c r="D34" s="92"/>
      <c r="E34" s="93"/>
      <c r="F34" s="93"/>
      <c r="G34" s="93"/>
      <c r="H34" s="92"/>
      <c r="I34" s="92"/>
      <c r="J34" s="94"/>
      <c r="K34" s="237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9"/>
    </row>
    <row r="35" spans="1:40" ht="22.05" customHeight="1">
      <c r="A35" s="116"/>
      <c r="B35" s="117"/>
      <c r="C35" s="117"/>
      <c r="D35" s="92"/>
      <c r="E35" s="93"/>
      <c r="F35" s="93"/>
      <c r="G35" s="93"/>
      <c r="H35" s="92"/>
      <c r="I35" s="92"/>
      <c r="J35" s="94"/>
      <c r="K35" s="237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9"/>
    </row>
    <row r="36" spans="1:40" ht="22.05" customHeight="1">
      <c r="A36" s="116"/>
      <c r="B36" s="117"/>
      <c r="C36" s="117"/>
      <c r="D36" s="92"/>
      <c r="E36" s="93"/>
      <c r="F36" s="93"/>
      <c r="G36" s="93"/>
      <c r="H36" s="92"/>
      <c r="I36" s="92"/>
      <c r="J36" s="94"/>
      <c r="K36" s="237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9"/>
    </row>
    <row r="37" spans="1:40" ht="22.05" customHeight="1">
      <c r="A37" s="116"/>
      <c r="B37" s="117"/>
      <c r="C37" s="117"/>
      <c r="D37" s="92"/>
      <c r="E37" s="93"/>
      <c r="F37" s="93"/>
      <c r="G37" s="93"/>
      <c r="H37" s="92"/>
      <c r="I37" s="92"/>
      <c r="J37" s="94"/>
      <c r="K37" s="237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9"/>
    </row>
    <row r="38" spans="1:40" ht="22.05" customHeight="1">
      <c r="A38" s="95"/>
      <c r="B38" s="96"/>
      <c r="C38" s="97"/>
      <c r="D38" s="96"/>
      <c r="E38" s="96"/>
      <c r="F38" s="96"/>
      <c r="G38" s="96"/>
      <c r="H38" s="96"/>
      <c r="I38" s="96"/>
      <c r="J38" s="98"/>
      <c r="K38" s="237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9"/>
    </row>
    <row r="39" spans="1:40" ht="22.05" customHeight="1">
      <c r="A39" s="116"/>
      <c r="B39" s="117"/>
      <c r="C39" s="117"/>
      <c r="D39" s="92"/>
      <c r="E39" s="93"/>
      <c r="F39" s="93"/>
      <c r="G39" s="93"/>
      <c r="H39" s="92"/>
      <c r="I39" s="92"/>
      <c r="J39" s="94"/>
      <c r="K39" s="237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9"/>
    </row>
    <row r="40" spans="1:40" ht="22.05" customHeight="1">
      <c r="A40" s="116"/>
      <c r="B40" s="117"/>
      <c r="C40" s="117"/>
      <c r="D40" s="92"/>
      <c r="E40" s="93"/>
      <c r="F40" s="93"/>
      <c r="G40" s="93"/>
      <c r="H40" s="92"/>
      <c r="I40" s="92"/>
      <c r="J40" s="94"/>
      <c r="K40" s="237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9"/>
    </row>
    <row r="41" spans="1:40" ht="22.05" customHeight="1">
      <c r="A41" s="116"/>
      <c r="B41" s="117"/>
      <c r="C41" s="117"/>
      <c r="D41" s="92"/>
      <c r="E41" s="93"/>
      <c r="F41" s="93"/>
      <c r="G41" s="93"/>
      <c r="H41" s="92"/>
      <c r="I41" s="92"/>
      <c r="J41" s="94"/>
      <c r="K41" s="237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9"/>
    </row>
    <row r="42" spans="1:40" ht="22.05" customHeight="1">
      <c r="A42" s="116"/>
      <c r="B42" s="117"/>
      <c r="C42" s="117"/>
      <c r="D42" s="92"/>
      <c r="E42" s="93"/>
      <c r="F42" s="93"/>
      <c r="G42" s="93"/>
      <c r="H42" s="92"/>
      <c r="I42" s="92"/>
      <c r="J42" s="94"/>
      <c r="K42" s="237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9"/>
    </row>
    <row r="43" spans="1:40" ht="22.05" customHeight="1">
      <c r="A43" s="95"/>
      <c r="B43" s="96"/>
      <c r="C43" s="97"/>
      <c r="D43" s="96"/>
      <c r="E43" s="96"/>
      <c r="F43" s="96"/>
      <c r="G43" s="96"/>
      <c r="H43" s="96"/>
      <c r="I43" s="96"/>
      <c r="J43" s="98"/>
      <c r="K43" s="237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9"/>
    </row>
    <row r="44" spans="1:40" ht="22.05" customHeight="1">
      <c r="A44" s="136" t="s">
        <v>35</v>
      </c>
      <c r="B44" s="137"/>
      <c r="C44" s="43">
        <f>C43+1</f>
        <v>1</v>
      </c>
      <c r="D44" s="39" t="s">
        <v>7</v>
      </c>
      <c r="E44" s="40"/>
      <c r="F44" s="38">
        <f>F43+7</f>
        <v>7</v>
      </c>
      <c r="G44" s="157">
        <f>G43</f>
        <v>0</v>
      </c>
      <c r="H44" s="157"/>
      <c r="I44" s="157"/>
      <c r="J44" s="38">
        <f>J43</f>
        <v>0</v>
      </c>
      <c r="K44" s="151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3"/>
    </row>
    <row r="45" spans="1:40" ht="22.05" customHeight="1">
      <c r="A45" s="136" t="s">
        <v>35</v>
      </c>
      <c r="B45" s="137"/>
      <c r="C45" s="43">
        <f t="shared" ref="C45:C46" si="13">C44+1</f>
        <v>2</v>
      </c>
      <c r="D45" s="39" t="s">
        <v>7</v>
      </c>
      <c r="E45" s="40"/>
      <c r="F45" s="38">
        <f>F44+7</f>
        <v>14</v>
      </c>
      <c r="G45" s="157">
        <f t="shared" ref="G45:G46" si="14">G44</f>
        <v>0</v>
      </c>
      <c r="H45" s="157"/>
      <c r="I45" s="157"/>
      <c r="J45" s="38">
        <f t="shared" ref="J45:J46" si="15">J44</f>
        <v>0</v>
      </c>
      <c r="K45" s="151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73"/>
      <c r="AG45" s="73"/>
      <c r="AH45" s="73"/>
      <c r="AI45" s="73"/>
      <c r="AJ45" s="73"/>
      <c r="AK45" s="73"/>
      <c r="AL45" s="73"/>
      <c r="AM45" s="73"/>
      <c r="AN45" s="74"/>
    </row>
    <row r="46" spans="1:40" ht="22.05" customHeight="1">
      <c r="A46" s="136" t="s">
        <v>35</v>
      </c>
      <c r="B46" s="137"/>
      <c r="C46" s="43">
        <f t="shared" si="13"/>
        <v>3</v>
      </c>
      <c r="D46" s="39" t="s">
        <v>7</v>
      </c>
      <c r="E46" s="40"/>
      <c r="F46" s="38">
        <f>F45+7</f>
        <v>21</v>
      </c>
      <c r="G46" s="157">
        <f t="shared" si="14"/>
        <v>0</v>
      </c>
      <c r="H46" s="157"/>
      <c r="I46" s="157"/>
      <c r="J46" s="38">
        <f t="shared" si="15"/>
        <v>0</v>
      </c>
      <c r="K46" s="151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73"/>
      <c r="AG46" s="73"/>
      <c r="AH46" s="73"/>
      <c r="AI46" s="73"/>
      <c r="AJ46" s="73"/>
      <c r="AK46" s="73"/>
      <c r="AL46" s="73"/>
      <c r="AM46" s="73"/>
      <c r="AN46" s="74"/>
    </row>
    <row r="47" spans="1:40" ht="22.05" customHeight="1">
      <c r="A47" s="72"/>
      <c r="B47" s="73"/>
      <c r="C47" s="36"/>
      <c r="D47" s="73"/>
      <c r="E47" s="73"/>
      <c r="F47" s="73"/>
      <c r="G47" s="73"/>
      <c r="H47" s="73"/>
      <c r="I47" s="73"/>
      <c r="J47" s="74"/>
      <c r="K47" s="151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3"/>
    </row>
    <row r="48" spans="1:40" ht="22.05" customHeight="1">
      <c r="A48" s="22" t="s">
        <v>33</v>
      </c>
      <c r="B48" s="24"/>
      <c r="C48" s="42"/>
      <c r="D48" s="24"/>
      <c r="E48" s="24"/>
      <c r="F48" s="24"/>
      <c r="G48" s="24"/>
      <c r="H48" s="24"/>
      <c r="I48" s="24"/>
      <c r="J48" s="25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70"/>
      <c r="AI48" s="70"/>
      <c r="AJ48" s="70"/>
      <c r="AK48" s="70"/>
      <c r="AL48" s="70"/>
      <c r="AM48" s="70"/>
      <c r="AN48" s="71"/>
    </row>
    <row r="49" spans="1:40" ht="22.05" customHeight="1">
      <c r="A49" s="139" t="s">
        <v>34</v>
      </c>
      <c r="B49" s="140"/>
      <c r="C49" s="140"/>
      <c r="D49" s="140"/>
      <c r="E49" s="140"/>
      <c r="F49" s="140"/>
      <c r="G49" s="140"/>
      <c r="H49" s="140"/>
      <c r="I49" s="140"/>
      <c r="J49" s="141"/>
      <c r="K49" s="148" t="str">
        <f>K4</f>
        <v>- ออกข้อสอบปลายภาค</v>
      </c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50"/>
    </row>
    <row r="50" spans="1:40" ht="22.05" customHeight="1">
      <c r="A50" s="142"/>
      <c r="B50" s="143"/>
      <c r="C50" s="143"/>
      <c r="D50" s="143"/>
      <c r="E50" s="143"/>
      <c r="F50" s="143"/>
      <c r="G50" s="143"/>
      <c r="H50" s="143"/>
      <c r="I50" s="143"/>
      <c r="J50" s="144"/>
      <c r="K50" s="162" t="s">
        <v>8</v>
      </c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</row>
    <row r="51" spans="1:40" ht="22.05" customHeight="1">
      <c r="A51" s="145"/>
      <c r="B51" s="146"/>
      <c r="C51" s="146"/>
      <c r="D51" s="146"/>
      <c r="E51" s="146"/>
      <c r="F51" s="146"/>
      <c r="G51" s="146"/>
      <c r="H51" s="146"/>
      <c r="I51" s="146"/>
      <c r="J51" s="147"/>
      <c r="K51" s="162" t="s">
        <v>38</v>
      </c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</row>
    <row r="52" spans="1:40" ht="22.05" customHeight="1">
      <c r="A52" s="166" t="s">
        <v>48</v>
      </c>
      <c r="B52" s="167"/>
      <c r="C52" s="167"/>
      <c r="D52" s="167"/>
      <c r="E52" s="167"/>
      <c r="F52" s="167"/>
      <c r="G52" s="167"/>
      <c r="H52" s="167"/>
      <c r="I52" s="167"/>
      <c r="J52" s="168"/>
      <c r="K52" s="151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3"/>
    </row>
    <row r="53" spans="1:40" ht="22.05" customHeight="1">
      <c r="A53" s="136" t="s">
        <v>35</v>
      </c>
      <c r="B53" s="137"/>
      <c r="C53" s="43">
        <v>10</v>
      </c>
      <c r="D53" s="39" t="s">
        <v>7</v>
      </c>
      <c r="E53" s="40"/>
      <c r="F53" s="38">
        <v>4</v>
      </c>
      <c r="G53" s="157" t="str">
        <f>G9</f>
        <v>กุมภาพันธ์</v>
      </c>
      <c r="H53" s="157"/>
      <c r="I53" s="157"/>
      <c r="J53" s="38">
        <f>J9</f>
        <v>64</v>
      </c>
      <c r="K53" s="151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3"/>
    </row>
    <row r="54" spans="1:40" ht="22.05" customHeight="1">
      <c r="A54" s="136" t="s">
        <v>35</v>
      </c>
      <c r="B54" s="137"/>
      <c r="C54" s="43">
        <f>C53+1</f>
        <v>11</v>
      </c>
      <c r="D54" s="39" t="s">
        <v>7</v>
      </c>
      <c r="E54" s="40"/>
      <c r="F54" s="38">
        <f>F53+7</f>
        <v>11</v>
      </c>
      <c r="G54" s="157" t="str">
        <f>G53</f>
        <v>กุมภาพันธ์</v>
      </c>
      <c r="H54" s="157"/>
      <c r="I54" s="157"/>
      <c r="J54" s="38">
        <f>J53</f>
        <v>64</v>
      </c>
      <c r="K54" s="151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3"/>
    </row>
    <row r="55" spans="1:40" ht="22.05" customHeight="1">
      <c r="A55" s="136" t="s">
        <v>35</v>
      </c>
      <c r="B55" s="137"/>
      <c r="C55" s="43">
        <f t="shared" ref="C55:C56" si="16">C54+1</f>
        <v>12</v>
      </c>
      <c r="D55" s="39" t="s">
        <v>7</v>
      </c>
      <c r="E55" s="40"/>
      <c r="F55" s="38">
        <f>F54+7</f>
        <v>18</v>
      </c>
      <c r="G55" s="157" t="str">
        <f t="shared" ref="G55:G56" si="17">G54</f>
        <v>กุมภาพันธ์</v>
      </c>
      <c r="H55" s="157"/>
      <c r="I55" s="157"/>
      <c r="J55" s="38">
        <f t="shared" ref="J55:J56" si="18">J54</f>
        <v>64</v>
      </c>
      <c r="K55" s="169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1"/>
    </row>
    <row r="56" spans="1:40" ht="22.05" customHeight="1">
      <c r="A56" s="136" t="s">
        <v>35</v>
      </c>
      <c r="B56" s="137"/>
      <c r="C56" s="43">
        <f t="shared" si="16"/>
        <v>13</v>
      </c>
      <c r="D56" s="39" t="s">
        <v>7</v>
      </c>
      <c r="E56" s="40"/>
      <c r="F56" s="38">
        <f>F55+7</f>
        <v>25</v>
      </c>
      <c r="G56" s="157" t="str">
        <f t="shared" si="17"/>
        <v>กุมภาพันธ์</v>
      </c>
      <c r="H56" s="157"/>
      <c r="I56" s="157"/>
      <c r="J56" s="38">
        <f t="shared" si="18"/>
        <v>64</v>
      </c>
      <c r="K56" s="169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1"/>
    </row>
    <row r="57" spans="1:40" ht="22.05" customHeight="1">
      <c r="A57" s="72"/>
      <c r="B57" s="73"/>
      <c r="C57" s="36"/>
      <c r="D57" s="73"/>
      <c r="E57" s="73"/>
      <c r="F57" s="73"/>
      <c r="G57" s="73"/>
      <c r="H57" s="73"/>
      <c r="I57" s="73"/>
      <c r="J57" s="74"/>
      <c r="K57" s="151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3"/>
    </row>
    <row r="58" spans="1:40" ht="22.05" customHeight="1">
      <c r="A58" s="163"/>
      <c r="B58" s="164"/>
      <c r="C58" s="164"/>
      <c r="D58" s="164"/>
      <c r="E58" s="164"/>
      <c r="F58" s="164"/>
      <c r="G58" s="164"/>
      <c r="H58" s="164"/>
      <c r="I58" s="164"/>
      <c r="J58" s="165"/>
      <c r="K58" s="151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3"/>
    </row>
    <row r="59" spans="1:40" ht="22.05" customHeight="1">
      <c r="A59" s="11"/>
      <c r="B59" s="12"/>
      <c r="C59" s="12"/>
      <c r="D59" s="13"/>
      <c r="E59" s="9"/>
      <c r="F59" s="9"/>
      <c r="G59" s="9"/>
      <c r="H59" s="13"/>
      <c r="I59" s="13"/>
      <c r="J59" s="14"/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3"/>
    </row>
    <row r="60" spans="1:40" ht="22.05" customHeight="1">
      <c r="A60" s="11"/>
      <c r="B60" s="12"/>
      <c r="C60" s="12"/>
      <c r="D60" s="13"/>
      <c r="E60" s="9"/>
      <c r="F60" s="9"/>
      <c r="G60" s="9"/>
      <c r="H60" s="13"/>
      <c r="I60" s="13"/>
      <c r="J60" s="14"/>
      <c r="K60" s="151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3"/>
    </row>
    <row r="61" spans="1:40" ht="22.05" customHeight="1">
      <c r="A61" s="11"/>
      <c r="B61" s="12"/>
      <c r="C61" s="12"/>
      <c r="D61" s="13"/>
      <c r="E61" s="9"/>
      <c r="F61" s="9"/>
      <c r="G61" s="9"/>
      <c r="H61" s="13"/>
      <c r="I61" s="13"/>
      <c r="J61" s="14"/>
      <c r="K61" s="151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3"/>
    </row>
    <row r="62" spans="1:40" ht="22.05" customHeight="1">
      <c r="A62" s="11"/>
      <c r="B62" s="12"/>
      <c r="C62" s="12"/>
      <c r="D62" s="13"/>
      <c r="E62" s="9"/>
      <c r="F62" s="9"/>
      <c r="G62" s="9"/>
      <c r="H62" s="13"/>
      <c r="I62" s="13"/>
      <c r="J62" s="14"/>
      <c r="K62" s="151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3"/>
    </row>
    <row r="63" spans="1:40" ht="22.05" customHeight="1">
      <c r="A63" s="72"/>
      <c r="B63" s="73"/>
      <c r="C63" s="36"/>
      <c r="D63" s="73"/>
      <c r="E63" s="73"/>
      <c r="F63" s="73"/>
      <c r="G63" s="73"/>
      <c r="H63" s="73"/>
      <c r="I63" s="73"/>
      <c r="J63" s="74"/>
      <c r="K63" s="151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3"/>
    </row>
    <row r="64" spans="1:40" ht="22.05" customHeight="1">
      <c r="A64" s="11"/>
      <c r="B64" s="12"/>
      <c r="C64" s="12"/>
      <c r="D64" s="13"/>
      <c r="E64" s="9"/>
      <c r="F64" s="9"/>
      <c r="G64" s="9"/>
      <c r="H64" s="13"/>
      <c r="I64" s="13"/>
      <c r="J64" s="14"/>
      <c r="K64" s="151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3"/>
    </row>
    <row r="65" spans="1:40" ht="22.05" customHeight="1">
      <c r="A65" s="11"/>
      <c r="B65" s="12"/>
      <c r="C65" s="12"/>
      <c r="D65" s="13"/>
      <c r="E65" s="9"/>
      <c r="F65" s="9"/>
      <c r="G65" s="9"/>
      <c r="H65" s="13"/>
      <c r="I65" s="13"/>
      <c r="J65" s="14"/>
      <c r="K65" s="151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3"/>
    </row>
    <row r="66" spans="1:40" ht="22.05" customHeight="1">
      <c r="A66" s="11"/>
      <c r="B66" s="12"/>
      <c r="C66" s="12"/>
      <c r="D66" s="13"/>
      <c r="E66" s="9"/>
      <c r="F66" s="9"/>
      <c r="G66" s="9"/>
      <c r="H66" s="13"/>
      <c r="I66" s="13"/>
      <c r="J66" s="14"/>
      <c r="K66" s="151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3"/>
    </row>
    <row r="67" spans="1:40" ht="22.05" customHeight="1">
      <c r="A67" s="11"/>
      <c r="B67" s="12"/>
      <c r="C67" s="12"/>
      <c r="D67" s="13"/>
      <c r="E67" s="9"/>
      <c r="F67" s="9"/>
      <c r="G67" s="9"/>
      <c r="H67" s="13"/>
      <c r="I67" s="13"/>
      <c r="J67" s="14"/>
      <c r="K67" s="151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3"/>
    </row>
    <row r="68" spans="1:40" ht="22.05" customHeight="1">
      <c r="A68" s="72"/>
      <c r="B68" s="73"/>
      <c r="C68" s="36"/>
      <c r="D68" s="73"/>
      <c r="E68" s="73"/>
      <c r="F68" s="73"/>
      <c r="G68" s="73"/>
      <c r="H68" s="73"/>
      <c r="I68" s="73"/>
      <c r="J68" s="74"/>
      <c r="K68" s="151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3"/>
    </row>
    <row r="69" spans="1:40" ht="22.95" customHeight="1"/>
    <row r="70" spans="1:40" ht="22.95" customHeight="1"/>
    <row r="71" spans="1:40" ht="22.95" customHeight="1"/>
    <row r="72" spans="1:40" ht="22.95" customHeight="1"/>
    <row r="73" spans="1:40" ht="22.95" customHeight="1"/>
    <row r="74" spans="1:40" ht="22.95" customHeight="1"/>
    <row r="75" spans="1:40" ht="22.95" customHeight="1"/>
    <row r="76" spans="1:40" ht="22.95" customHeight="1"/>
    <row r="77" spans="1:40" ht="22.95" customHeight="1"/>
    <row r="78" spans="1:40" ht="22.95" customHeight="1"/>
    <row r="79" spans="1:40" ht="22.95" customHeight="1"/>
    <row r="80" spans="1:40" ht="22.95" customHeight="1"/>
    <row r="81" ht="22.95" customHeight="1"/>
    <row r="82" ht="22.95" customHeight="1"/>
    <row r="83" ht="22.95" customHeight="1"/>
    <row r="84" ht="22.95" customHeight="1"/>
    <row r="85" ht="22.95" customHeight="1"/>
    <row r="86" ht="22.95" customHeight="1"/>
    <row r="87" ht="22.95" customHeight="1"/>
    <row r="88" ht="22.95" customHeight="1"/>
    <row r="89" ht="22.95" customHeight="1"/>
    <row r="90" ht="22.95" customHeight="1"/>
    <row r="91" ht="22.95" customHeight="1"/>
    <row r="92" ht="22.95" customHeight="1"/>
    <row r="93" ht="22.95" customHeight="1"/>
    <row r="94" ht="22.95" customHeight="1"/>
    <row r="95" ht="22.95" customHeight="1"/>
    <row r="96" ht="22.95" customHeight="1"/>
    <row r="97" ht="22.95" customHeight="1"/>
    <row r="98" ht="22.95" customHeight="1"/>
    <row r="99" ht="22.95" customHeight="1"/>
    <row r="100" ht="22.95" customHeight="1"/>
    <row r="101" ht="22.95" customHeight="1"/>
    <row r="102" ht="22.95" customHeight="1"/>
    <row r="103" ht="22.95" customHeight="1"/>
    <row r="104" ht="22.95" customHeight="1"/>
    <row r="105" ht="22.95" customHeight="1"/>
    <row r="106" ht="22.95" customHeight="1"/>
    <row r="107" ht="22.95" customHeight="1"/>
    <row r="108" ht="22.95" customHeight="1"/>
    <row r="109" ht="22.95" customHeight="1"/>
    <row r="110" ht="22.95" customHeight="1"/>
    <row r="111" ht="22.95" customHeight="1"/>
    <row r="112" ht="22.95" customHeight="1"/>
    <row r="113" ht="22.95" customHeight="1"/>
    <row r="114" ht="22.95" customHeight="1"/>
    <row r="115" ht="22.95" customHeight="1"/>
    <row r="116" ht="22.95" customHeight="1"/>
    <row r="117" ht="22.95" customHeight="1"/>
    <row r="118" ht="22.95" customHeight="1"/>
    <row r="119" ht="22.95" customHeight="1"/>
    <row r="120" ht="22.95" customHeight="1"/>
    <row r="121" ht="22.95" customHeight="1"/>
    <row r="122" ht="22.95" customHeight="1"/>
    <row r="123" ht="22.95" customHeight="1"/>
    <row r="124" ht="22.95" customHeight="1"/>
    <row r="125" ht="22.95" customHeight="1"/>
    <row r="126" ht="22.95" customHeight="1"/>
    <row r="127" ht="22.95" customHeight="1"/>
    <row r="128" ht="22.95" customHeight="1"/>
    <row r="129" ht="22.95" customHeight="1"/>
    <row r="130" ht="22.95" customHeight="1"/>
    <row r="131" ht="22.95" customHeight="1"/>
    <row r="132" ht="22.95" customHeight="1"/>
    <row r="133" ht="22.95" customHeight="1"/>
    <row r="134" ht="22.95" customHeight="1"/>
    <row r="135" ht="22.95" customHeight="1"/>
    <row r="136" ht="22.95" customHeight="1"/>
    <row r="137" ht="22.95" customHeight="1"/>
    <row r="138" ht="22.95" customHeight="1"/>
    <row r="139" ht="22.95" customHeight="1"/>
    <row r="140" ht="22.95" customHeight="1"/>
    <row r="141" ht="22.95" customHeight="1"/>
    <row r="142" ht="22.95" customHeight="1"/>
    <row r="143" ht="22.95" customHeight="1"/>
    <row r="144" ht="22.95" customHeight="1"/>
    <row r="145" ht="22.95" customHeight="1"/>
    <row r="146" ht="22.95" customHeight="1"/>
    <row r="147" ht="22.95" customHeight="1"/>
    <row r="148" ht="22.95" customHeight="1"/>
    <row r="149" ht="22.95" customHeight="1"/>
    <row r="150" ht="22.95" customHeight="1"/>
    <row r="151" ht="22.95" customHeight="1"/>
    <row r="152" ht="22.95" customHeight="1"/>
    <row r="153" ht="22.95" customHeight="1"/>
    <row r="154" ht="22.95" customHeight="1"/>
    <row r="155" ht="22.95" customHeight="1"/>
    <row r="156" ht="22.95" customHeight="1"/>
    <row r="157" ht="22.95" customHeight="1"/>
    <row r="158" ht="22.95" customHeight="1"/>
    <row r="159" ht="22.95" customHeight="1"/>
    <row r="160" ht="22.95" customHeight="1"/>
    <row r="161" ht="22.95" customHeight="1"/>
    <row r="162" ht="22.95" customHeight="1"/>
    <row r="163" ht="22.95" customHeight="1"/>
    <row r="164" ht="22.95" customHeight="1"/>
    <row r="165" ht="22.95" customHeight="1"/>
    <row r="166" ht="22.95" customHeight="1"/>
    <row r="167" ht="22.95" customHeight="1"/>
    <row r="168" ht="22.95" customHeight="1"/>
    <row r="169" ht="22.95" customHeight="1"/>
    <row r="170" ht="22.95" customHeight="1"/>
    <row r="171" ht="22.95" customHeight="1"/>
    <row r="172" ht="22.95" customHeight="1"/>
    <row r="173" ht="22.95" customHeight="1"/>
    <row r="174" ht="22.95" customHeight="1"/>
    <row r="175" ht="22.95" customHeight="1"/>
    <row r="176" ht="22.95" customHeight="1"/>
    <row r="177" ht="22.95" customHeight="1"/>
    <row r="178" ht="22.95" customHeight="1"/>
    <row r="179" ht="22.95" customHeight="1"/>
    <row r="180" ht="22.95" customHeight="1"/>
    <row r="181" ht="22.95" customHeight="1"/>
    <row r="182" ht="22.95" customHeight="1"/>
    <row r="183" ht="22.95" customHeight="1"/>
    <row r="184" ht="22.95" customHeight="1"/>
    <row r="185" ht="22.95" customHeight="1"/>
    <row r="186" ht="22.95" customHeight="1"/>
    <row r="187" ht="22.95" customHeight="1"/>
    <row r="188" ht="22.95" customHeight="1"/>
    <row r="189" ht="22.95" customHeight="1"/>
    <row r="190" ht="22.95" customHeight="1"/>
    <row r="191" ht="22.95" customHeight="1"/>
    <row r="192" ht="22.95" customHeight="1"/>
    <row r="193" ht="22.95" customHeight="1"/>
    <row r="194" ht="22.95" customHeight="1"/>
    <row r="195" ht="22.95" customHeight="1"/>
    <row r="196" ht="22.95" customHeight="1"/>
    <row r="197" ht="22.95" customHeight="1"/>
    <row r="198" ht="22.95" customHeight="1"/>
    <row r="199" ht="22.95" customHeight="1"/>
    <row r="200" ht="22.95" customHeight="1"/>
    <row r="201" ht="22.95" customHeight="1"/>
    <row r="202" ht="22.95" customHeight="1"/>
    <row r="203" ht="22.95" customHeight="1"/>
    <row r="204" ht="22.95" customHeight="1"/>
    <row r="205" ht="22.95" customHeight="1"/>
    <row r="206" ht="22.95" customHeight="1"/>
    <row r="207" ht="22.95" customHeight="1"/>
    <row r="208" ht="22.95" customHeight="1"/>
    <row r="209" ht="22.95" customHeight="1"/>
    <row r="210" ht="22.95" customHeight="1"/>
    <row r="211" ht="22.95" customHeight="1"/>
    <row r="212" ht="22.95" customHeight="1"/>
    <row r="213" ht="22.95" customHeight="1"/>
    <row r="214" ht="22.95" customHeight="1"/>
    <row r="215" ht="22.95" customHeight="1"/>
    <row r="216" ht="22.95" customHeight="1"/>
    <row r="217" ht="22.95" customHeight="1"/>
    <row r="218" ht="22.95" customHeight="1"/>
    <row r="219" ht="22.95" customHeight="1"/>
    <row r="220" ht="22.95" customHeight="1"/>
    <row r="221" ht="22.95" customHeight="1"/>
    <row r="222" ht="22.95" customHeight="1"/>
    <row r="223" ht="22.95" customHeight="1"/>
    <row r="224" ht="22.95" customHeight="1"/>
    <row r="225" ht="22.95" customHeight="1"/>
    <row r="226" ht="22.95" customHeight="1"/>
    <row r="227" ht="22.95" customHeight="1"/>
    <row r="228" ht="22.95" customHeight="1"/>
    <row r="229" ht="22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42">
    <mergeCell ref="K68:AN68"/>
    <mergeCell ref="A25:B25"/>
    <mergeCell ref="G25:I25"/>
    <mergeCell ref="K62:AN62"/>
    <mergeCell ref="K63:AN63"/>
    <mergeCell ref="K64:AN64"/>
    <mergeCell ref="K65:AN65"/>
    <mergeCell ref="K66:AN66"/>
    <mergeCell ref="K67:AN67"/>
    <mergeCell ref="K57:AN57"/>
    <mergeCell ref="A58:J58"/>
    <mergeCell ref="K58:AN58"/>
    <mergeCell ref="K59:AN59"/>
    <mergeCell ref="K60:AN60"/>
    <mergeCell ref="K61:AN61"/>
    <mergeCell ref="A55:B55"/>
    <mergeCell ref="G55:I55"/>
    <mergeCell ref="K55:AN55"/>
    <mergeCell ref="A56:B56"/>
    <mergeCell ref="G56:I56"/>
    <mergeCell ref="K56:AN56"/>
    <mergeCell ref="A52:J52"/>
    <mergeCell ref="K52:AN52"/>
    <mergeCell ref="A53:B53"/>
    <mergeCell ref="G53:I53"/>
    <mergeCell ref="K53:AN53"/>
    <mergeCell ref="A54:B54"/>
    <mergeCell ref="G54:I54"/>
    <mergeCell ref="K54:AN54"/>
    <mergeCell ref="A46:B46"/>
    <mergeCell ref="G46:I46"/>
    <mergeCell ref="K46:AE46"/>
    <mergeCell ref="K47:AN47"/>
    <mergeCell ref="A49:J51"/>
    <mergeCell ref="K49:AN49"/>
    <mergeCell ref="K50:AN50"/>
    <mergeCell ref="K51:AN51"/>
    <mergeCell ref="K36:AN36"/>
    <mergeCell ref="K37:AN37"/>
    <mergeCell ref="K38:AN38"/>
    <mergeCell ref="K39:AN39"/>
    <mergeCell ref="K40:AN40"/>
    <mergeCell ref="A44:B44"/>
    <mergeCell ref="G44:I44"/>
    <mergeCell ref="K44:AN44"/>
    <mergeCell ref="A45:B45"/>
    <mergeCell ref="G45:I45"/>
    <mergeCell ref="K45:AE45"/>
    <mergeCell ref="K41:AN41"/>
    <mergeCell ref="K42:AN42"/>
    <mergeCell ref="K43:AN43"/>
    <mergeCell ref="A30:B30"/>
    <mergeCell ref="G30:I30"/>
    <mergeCell ref="K30:AN30"/>
    <mergeCell ref="K31:AN31"/>
    <mergeCell ref="K33:AN33"/>
    <mergeCell ref="K34:AN34"/>
    <mergeCell ref="K35:AN35"/>
    <mergeCell ref="A28:B28"/>
    <mergeCell ref="G28:I28"/>
    <mergeCell ref="K28:AN28"/>
    <mergeCell ref="A29:B29"/>
    <mergeCell ref="G29:I29"/>
    <mergeCell ref="K29:AN29"/>
    <mergeCell ref="A31:B31"/>
    <mergeCell ref="G31:I31"/>
    <mergeCell ref="K32:AN32"/>
    <mergeCell ref="A33:J33"/>
    <mergeCell ref="K27:AN27"/>
    <mergeCell ref="A23:B23"/>
    <mergeCell ref="G23:I23"/>
    <mergeCell ref="K23:AN23"/>
    <mergeCell ref="A24:B24"/>
    <mergeCell ref="G24:I24"/>
    <mergeCell ref="K24:AE24"/>
    <mergeCell ref="K25:AE25"/>
    <mergeCell ref="A27:J27"/>
    <mergeCell ref="K20:AN20"/>
    <mergeCell ref="K21:AN21"/>
    <mergeCell ref="A22:B22"/>
    <mergeCell ref="G22:I22"/>
    <mergeCell ref="K22:AN22"/>
    <mergeCell ref="BH18:BJ18"/>
    <mergeCell ref="A21:J21"/>
    <mergeCell ref="A20:B20"/>
    <mergeCell ref="G20:I20"/>
    <mergeCell ref="BK18:BL18"/>
    <mergeCell ref="BU18:BW18"/>
    <mergeCell ref="BX18:BY18"/>
    <mergeCell ref="A19:B19"/>
    <mergeCell ref="G19:I19"/>
    <mergeCell ref="A17:B17"/>
    <mergeCell ref="G17:I17"/>
    <mergeCell ref="K17:AN17"/>
    <mergeCell ref="BE17:BL17"/>
    <mergeCell ref="BR17:BY17"/>
    <mergeCell ref="A18:B18"/>
    <mergeCell ref="G18:I18"/>
    <mergeCell ref="AT18:AV18"/>
    <mergeCell ref="AW18:AX18"/>
    <mergeCell ref="AS17:AX17"/>
    <mergeCell ref="K18:AE18"/>
    <mergeCell ref="K19:AE19"/>
    <mergeCell ref="BE15:BK15"/>
    <mergeCell ref="BR15:BX15"/>
    <mergeCell ref="A16:B16"/>
    <mergeCell ref="G16:I16"/>
    <mergeCell ref="K16:AN16"/>
    <mergeCell ref="BE16:BL16"/>
    <mergeCell ref="BR16:BZ16"/>
    <mergeCell ref="K15:AN15"/>
    <mergeCell ref="AR15:AX15"/>
    <mergeCell ref="AS16:AX16"/>
    <mergeCell ref="A15:J15"/>
    <mergeCell ref="BM8:BN8"/>
    <mergeCell ref="BV9:BX9"/>
    <mergeCell ref="BY9:BZ9"/>
    <mergeCell ref="A12:B12"/>
    <mergeCell ref="G12:I12"/>
    <mergeCell ref="K12:AN12"/>
    <mergeCell ref="AR12:AW12"/>
    <mergeCell ref="BE12:BJ12"/>
    <mergeCell ref="K13:AN13"/>
    <mergeCell ref="A11:B11"/>
    <mergeCell ref="G11:I11"/>
    <mergeCell ref="K11:AN11"/>
    <mergeCell ref="A8:J8"/>
    <mergeCell ref="K8:AN8"/>
    <mergeCell ref="A9:B9"/>
    <mergeCell ref="G9:I9"/>
    <mergeCell ref="K9:AN9"/>
    <mergeCell ref="BJ8:BL8"/>
    <mergeCell ref="S1:U1"/>
    <mergeCell ref="A2:AN2"/>
    <mergeCell ref="A3:AN3"/>
    <mergeCell ref="A4:J6"/>
    <mergeCell ref="K4:AN4"/>
    <mergeCell ref="K5:AN5"/>
    <mergeCell ref="K6:AN6"/>
    <mergeCell ref="A10:B10"/>
    <mergeCell ref="G10:I10"/>
    <mergeCell ref="K10:AN10"/>
  </mergeCells>
  <pageMargins left="0.7" right="0.7" top="0.75" bottom="0.75" header="0.3" footer="0.3"/>
  <pageSetup paperSize="9" scale="86" orientation="landscape" r:id="rId1"/>
  <headerFooter>
    <oddHeader>&amp;R&amp;"TH SarabunPSK,Regular"&amp;10แบบฟอร์มหมายเลข ป.2</oddHeader>
    <oddFooter>&amp;C&amp;"TH SarabunPSK,Regular"&amp;10หน้า &amp;P จาก &amp;N</oddFooter>
  </headerFooter>
  <rowBreaks count="1" manualBreakCount="1">
    <brk id="78" max="16383" man="1"/>
  </rowBreaks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มิย.ปรับใหม่</vt:lpstr>
      <vt:lpstr>กค.ปรับใหม่</vt:lpstr>
      <vt:lpstr>สค.ปรับใหม่</vt:lpstr>
      <vt:lpstr>กย.ปรับใหม่</vt:lpstr>
      <vt:lpstr>ตค.ปรับใหม่</vt:lpstr>
      <vt:lpstr>พย.ปรับใหม่</vt:lpstr>
      <vt:lpstr>ธค.ปรับใหม่</vt:lpstr>
      <vt:lpstr>มค.ปรับใหม่</vt:lpstr>
      <vt:lpstr>กพ.ปรับใหม่</vt:lpstr>
      <vt:lpstr>มีค.ปรับใหม่</vt:lpstr>
      <vt:lpstr>ฟอร์มเปล่า</vt:lpstr>
      <vt:lpstr>กค.ปรับใหม่!Print_Titles</vt:lpstr>
      <vt:lpstr>กพ.ปรับใหม่!Print_Titles</vt:lpstr>
      <vt:lpstr>กย.ปรับใหม่!Print_Titles</vt:lpstr>
      <vt:lpstr>ตค.ปรับใหม่!Print_Titles</vt:lpstr>
      <vt:lpstr>ธค.ปรับใหม่!Print_Titles</vt:lpstr>
      <vt:lpstr>พย.ปรับใหม่!Print_Titles</vt:lpstr>
      <vt:lpstr>ฟอร์มเปล่า!Print_Titles</vt:lpstr>
      <vt:lpstr>มค.ปรับใหม่!Print_Titles</vt:lpstr>
      <vt:lpstr>มิย.ปรับใหม่!Print_Titles</vt:lpstr>
      <vt:lpstr>มีค.ปรับใหม่!Print_Titles</vt:lpstr>
      <vt:lpstr>สค.ปรับใหม่!Print_Titles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นพวรรณ โลนุช</dc:creator>
  <cp:lastModifiedBy>hp</cp:lastModifiedBy>
  <cp:lastPrinted>2021-12-23T15:04:56Z</cp:lastPrinted>
  <dcterms:created xsi:type="dcterms:W3CDTF">2021-08-31T02:38:58Z</dcterms:created>
  <dcterms:modified xsi:type="dcterms:W3CDTF">2021-12-23T18:04:10Z</dcterms:modified>
</cp:coreProperties>
</file>